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ray\Desktop\"/>
    </mc:Choice>
  </mc:AlternateContent>
  <xr:revisionPtr revIDLastSave="0" documentId="13_ncr:1_{8AB12D09-6391-4293-B813-B848AA14B43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1" l="1"/>
  <c r="F22" i="1"/>
  <c r="I20" i="1"/>
  <c r="F20" i="1"/>
  <c r="I16" i="1"/>
  <c r="F16" i="1"/>
  <c r="I12" i="1"/>
  <c r="F12" i="1"/>
  <c r="I8" i="1"/>
  <c r="F8" i="1"/>
  <c r="C5" i="1"/>
  <c r="F19" i="1" s="1"/>
  <c r="I15" i="1" l="1"/>
  <c r="I7" i="1"/>
  <c r="I19" i="1"/>
  <c r="I11" i="1"/>
  <c r="F7" i="1"/>
  <c r="F11" i="1"/>
  <c r="F15" i="1"/>
  <c r="I21" i="1" l="1"/>
  <c r="I23" i="1" s="1"/>
  <c r="I24" i="1" s="1"/>
  <c r="F21" i="1"/>
  <c r="F23" i="1" s="1"/>
  <c r="F24" i="1" s="1"/>
  <c r="I26" i="1" l="1"/>
  <c r="I28" i="1" s="1"/>
  <c r="I25" i="1"/>
  <c r="I27" i="1" s="1"/>
</calcChain>
</file>

<file path=xl/sharedStrings.xml><?xml version="1.0" encoding="utf-8"?>
<sst xmlns="http://schemas.openxmlformats.org/spreadsheetml/2006/main" count="50" uniqueCount="28">
  <si>
    <t>Minutes per tonne</t>
  </si>
  <si>
    <t xml:space="preserve">Current </t>
  </si>
  <si>
    <t xml:space="preserve">Double Deck </t>
  </si>
  <si>
    <t>Average Run Length Tonnes</t>
  </si>
  <si>
    <t>Minutes</t>
  </si>
  <si>
    <t>LEDGEND</t>
  </si>
  <si>
    <t>Run</t>
  </si>
  <si>
    <t xml:space="preserve">Change over </t>
  </si>
  <si>
    <t>Total Minutes 4 runs</t>
  </si>
  <si>
    <t>Average TPH</t>
  </si>
  <si>
    <t>Total tonnes for 4 runs</t>
  </si>
  <si>
    <t xml:space="preserve">Tonnes Processed per day </t>
  </si>
  <si>
    <t xml:space="preserve">Current Change Over Average Time Minutes </t>
  </si>
  <si>
    <t>RESULTS</t>
  </si>
  <si>
    <t>R</t>
  </si>
  <si>
    <t>U</t>
  </si>
  <si>
    <t>N</t>
  </si>
  <si>
    <t xml:space="preserve">Double Deck Change Over Time Minutes </t>
  </si>
  <si>
    <t>Additional Capacity per day in Tonnes</t>
  </si>
  <si>
    <t xml:space="preserve">Reduced Hours Per Day to Produce Normal Tonnes in New Avg TPH </t>
  </si>
  <si>
    <t>4 Runs Grapical</t>
  </si>
  <si>
    <t>Additional Capacity per annum in Tonnes</t>
  </si>
  <si>
    <t xml:space="preserve">Reduced Total Line  Production Hours Per Annum on With Double Deck Cooler  </t>
  </si>
  <si>
    <t xml:space="preserve">Press  Running TPH </t>
  </si>
  <si>
    <t>INPUT ASSUMPTIONS IN YELLOW CHANGE AS REQUIRED</t>
  </si>
  <si>
    <t xml:space="preserve">Production Days per annum </t>
  </si>
  <si>
    <t xml:space="preserve">Average production Hours per Day </t>
  </si>
  <si>
    <t>SINGLE VERSUS DOUBLE DECK COOLER COMAPRISION IN ADDITIONAL TONNES PRODUCTION CAPACITY OR PRODCUTION HOURS SAVED PER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</si>
</sst>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4" borderId="0" xfId="0" applyFill="1"/>
    <xf numFmtId="0" fontId="0" fillId="0" borderId="0" xfId="0" applyFill="1"/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Fill="1"/>
    <xf numFmtId="2" fontId="1" fillId="0" borderId="0" xfId="0" applyNumberFormat="1" applyFont="1" applyFill="1" applyAlignment="1">
      <alignment horizontal="center"/>
    </xf>
    <xf numFmtId="2" fontId="0" fillId="0" borderId="0" xfId="0" applyNumberFormat="1" applyFill="1"/>
    <xf numFmtId="2" fontId="1" fillId="0" borderId="0" xfId="0" applyNumberFormat="1" applyFont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ont="1" applyFill="1"/>
    <xf numFmtId="0" fontId="1" fillId="6" borderId="0" xfId="0" applyFont="1" applyFill="1" applyAlignment="1">
      <alignment horizontal="right"/>
    </xf>
    <xf numFmtId="0" fontId="1" fillId="6" borderId="0" xfId="0" applyFont="1" applyFill="1" applyAlignment="1">
      <alignment horizontal="center"/>
    </xf>
    <xf numFmtId="0" fontId="1" fillId="6" borderId="0" xfId="0" applyFont="1" applyFill="1"/>
    <xf numFmtId="2" fontId="1" fillId="6" borderId="0" xfId="0" applyNumberFormat="1" applyFont="1" applyFill="1" applyAlignment="1">
      <alignment horizontal="center"/>
    </xf>
    <xf numFmtId="0" fontId="0" fillId="6" borderId="0" xfId="0" applyFill="1" applyAlignment="1">
      <alignment horizontal="center"/>
    </xf>
    <xf numFmtId="0" fontId="0" fillId="6" borderId="0" xfId="0" applyFill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6" borderId="0" xfId="0" applyFont="1" applyFill="1" applyAlignment="1">
      <alignment horizontal="right"/>
    </xf>
    <xf numFmtId="0" fontId="4" fillId="6" borderId="0" xfId="0" applyFont="1" applyFill="1" applyAlignment="1">
      <alignment horizontal="center"/>
    </xf>
    <xf numFmtId="0" fontId="4" fillId="6" borderId="0" xfId="0" applyFont="1" applyFill="1"/>
    <xf numFmtId="0" fontId="5" fillId="0" borderId="0" xfId="0" applyFont="1"/>
    <xf numFmtId="0" fontId="5" fillId="6" borderId="0" xfId="0" applyFont="1" applyFill="1" applyAlignment="1">
      <alignment horizontal="center"/>
    </xf>
    <xf numFmtId="0" fontId="5" fillId="6" borderId="0" xfId="0" applyFont="1" applyFill="1"/>
    <xf numFmtId="1" fontId="4" fillId="6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workbookViewId="0">
      <selection activeCell="L25" sqref="L25"/>
    </sheetView>
  </sheetViews>
  <sheetFormatPr defaultRowHeight="14.4" x14ac:dyDescent="0.3"/>
  <cols>
    <col min="2" max="2" width="85.33203125" customWidth="1"/>
    <col min="3" max="3" width="5.6640625" style="1" customWidth="1"/>
    <col min="4" max="4" width="5.6640625" customWidth="1"/>
    <col min="5" max="5" width="3.5546875" customWidth="1"/>
    <col min="6" max="6" width="9" style="1" bestFit="1" customWidth="1"/>
    <col min="7" max="7" width="3.21875" customWidth="1"/>
    <col min="8" max="8" width="3.5546875" customWidth="1"/>
    <col min="9" max="9" width="9.6640625" bestFit="1" customWidth="1"/>
  </cols>
  <sheetData>
    <row r="1" spans="1:9" s="23" customFormat="1" ht="18" x14ac:dyDescent="0.35">
      <c r="A1" s="22" t="s">
        <v>27</v>
      </c>
      <c r="C1" s="24"/>
      <c r="F1" s="24"/>
    </row>
    <row r="2" spans="1:9" x14ac:dyDescent="0.3">
      <c r="B2" s="2" t="s">
        <v>24</v>
      </c>
      <c r="E2" s="2" t="s">
        <v>20</v>
      </c>
      <c r="F2" s="3"/>
      <c r="G2" s="2"/>
      <c r="H2" s="2"/>
      <c r="I2" s="2"/>
    </row>
    <row r="3" spans="1:9" x14ac:dyDescent="0.3">
      <c r="B3" s="4" t="s">
        <v>3</v>
      </c>
      <c r="C3" s="13">
        <v>16</v>
      </c>
      <c r="E3" s="2" t="s">
        <v>1</v>
      </c>
      <c r="F3" s="3"/>
      <c r="G3" s="2"/>
      <c r="H3" s="2" t="s">
        <v>2</v>
      </c>
      <c r="I3" s="2"/>
    </row>
    <row r="4" spans="1:9" x14ac:dyDescent="0.3">
      <c r="B4" s="4" t="s">
        <v>23</v>
      </c>
      <c r="C4" s="14">
        <v>13</v>
      </c>
      <c r="E4" s="2"/>
      <c r="F4" s="3" t="s">
        <v>4</v>
      </c>
      <c r="G4" s="2"/>
      <c r="H4" s="2"/>
      <c r="I4" s="3" t="s">
        <v>4</v>
      </c>
    </row>
    <row r="5" spans="1:9" x14ac:dyDescent="0.3">
      <c r="B5" t="s">
        <v>0</v>
      </c>
      <c r="C5" s="1">
        <f>60/C4</f>
        <v>4.615384615384615</v>
      </c>
      <c r="E5" s="7" t="s">
        <v>14</v>
      </c>
      <c r="H5" s="7" t="s">
        <v>14</v>
      </c>
    </row>
    <row r="6" spans="1:9" x14ac:dyDescent="0.3">
      <c r="B6" s="4" t="s">
        <v>12</v>
      </c>
      <c r="C6" s="14">
        <v>20</v>
      </c>
      <c r="E6" s="7" t="s">
        <v>15</v>
      </c>
      <c r="H6" s="7" t="s">
        <v>15</v>
      </c>
    </row>
    <row r="7" spans="1:9" x14ac:dyDescent="0.3">
      <c r="B7" t="s">
        <v>17</v>
      </c>
      <c r="C7" s="1">
        <v>4</v>
      </c>
      <c r="E7" s="7" t="s">
        <v>16</v>
      </c>
      <c r="F7" s="32">
        <f>$C$3*$C$5</f>
        <v>73.84615384615384</v>
      </c>
      <c r="H7" s="7" t="s">
        <v>16</v>
      </c>
      <c r="I7" s="32">
        <f>$C$3*$C$5</f>
        <v>73.84615384615384</v>
      </c>
    </row>
    <row r="8" spans="1:9" x14ac:dyDescent="0.3">
      <c r="B8" s="15" t="s">
        <v>26</v>
      </c>
      <c r="C8" s="14">
        <v>16</v>
      </c>
      <c r="E8" s="8"/>
      <c r="F8" s="32">
        <f>$C$6</f>
        <v>20</v>
      </c>
      <c r="H8" s="8"/>
      <c r="I8" s="32">
        <f>$C$7</f>
        <v>4</v>
      </c>
    </row>
    <row r="9" spans="1:9" x14ac:dyDescent="0.3">
      <c r="B9" s="15" t="s">
        <v>25</v>
      </c>
      <c r="C9" s="14">
        <v>260</v>
      </c>
      <c r="E9" s="7" t="s">
        <v>14</v>
      </c>
      <c r="F9" s="32"/>
      <c r="H9" s="7" t="s">
        <v>14</v>
      </c>
      <c r="I9" s="32"/>
    </row>
    <row r="10" spans="1:9" x14ac:dyDescent="0.3">
      <c r="B10" s="2" t="s">
        <v>5</v>
      </c>
      <c r="E10" s="7" t="s">
        <v>15</v>
      </c>
      <c r="F10" s="32"/>
      <c r="H10" s="7" t="s">
        <v>15</v>
      </c>
      <c r="I10" s="32"/>
    </row>
    <row r="11" spans="1:9" x14ac:dyDescent="0.3">
      <c r="B11" t="s">
        <v>6</v>
      </c>
      <c r="C11" s="6"/>
      <c r="E11" s="7" t="s">
        <v>16</v>
      </c>
      <c r="F11" s="32">
        <f>$C$3*$C$5</f>
        <v>73.84615384615384</v>
      </c>
      <c r="H11" s="7" t="s">
        <v>16</v>
      </c>
      <c r="I11" s="32">
        <f>$C$3*$C$5</f>
        <v>73.84615384615384</v>
      </c>
    </row>
    <row r="12" spans="1:9" x14ac:dyDescent="0.3">
      <c r="B12" t="s">
        <v>7</v>
      </c>
      <c r="C12" s="8"/>
      <c r="E12" s="8"/>
      <c r="F12" s="32">
        <f>$C$6</f>
        <v>20</v>
      </c>
      <c r="H12" s="8"/>
      <c r="I12" s="32">
        <f>$C$7</f>
        <v>4</v>
      </c>
    </row>
    <row r="13" spans="1:9" x14ac:dyDescent="0.3">
      <c r="E13" s="7" t="s">
        <v>14</v>
      </c>
      <c r="F13" s="32"/>
      <c r="H13" s="7" t="s">
        <v>14</v>
      </c>
      <c r="I13" s="32"/>
    </row>
    <row r="14" spans="1:9" x14ac:dyDescent="0.3">
      <c r="E14" s="7" t="s">
        <v>15</v>
      </c>
      <c r="F14" s="32"/>
      <c r="H14" s="7" t="s">
        <v>15</v>
      </c>
      <c r="I14" s="32"/>
    </row>
    <row r="15" spans="1:9" x14ac:dyDescent="0.3">
      <c r="E15" s="7" t="s">
        <v>16</v>
      </c>
      <c r="F15" s="32">
        <f>$C$3*$C$5</f>
        <v>73.84615384615384</v>
      </c>
      <c r="H15" s="7" t="s">
        <v>16</v>
      </c>
      <c r="I15" s="32">
        <f>$C$3*$C$5</f>
        <v>73.84615384615384</v>
      </c>
    </row>
    <row r="16" spans="1:9" x14ac:dyDescent="0.3">
      <c r="E16" s="8"/>
      <c r="F16" s="32">
        <f>$C$6</f>
        <v>20</v>
      </c>
      <c r="H16" s="8"/>
      <c r="I16" s="32">
        <f>$C$7</f>
        <v>4</v>
      </c>
    </row>
    <row r="17" spans="2:10" x14ac:dyDescent="0.3">
      <c r="E17" s="7" t="s">
        <v>14</v>
      </c>
      <c r="F17" s="32"/>
      <c r="H17" s="7" t="s">
        <v>14</v>
      </c>
      <c r="I17" s="32"/>
    </row>
    <row r="18" spans="2:10" x14ac:dyDescent="0.3">
      <c r="E18" s="7" t="s">
        <v>15</v>
      </c>
      <c r="F18" s="32"/>
      <c r="H18" s="7" t="s">
        <v>15</v>
      </c>
      <c r="I18" s="32"/>
    </row>
    <row r="19" spans="2:10" x14ac:dyDescent="0.3">
      <c r="E19" s="7" t="s">
        <v>16</v>
      </c>
      <c r="F19" s="32">
        <f>$C$3*$C$5</f>
        <v>73.84615384615384</v>
      </c>
      <c r="H19" s="7" t="s">
        <v>16</v>
      </c>
      <c r="I19" s="32">
        <f>$C$3*$C$5</f>
        <v>73.84615384615384</v>
      </c>
    </row>
    <row r="20" spans="2:10" ht="18" x14ac:dyDescent="0.35">
      <c r="B20" s="27" t="s">
        <v>13</v>
      </c>
      <c r="E20" s="8"/>
      <c r="F20" s="33">
        <f>$C$6</f>
        <v>20</v>
      </c>
      <c r="H20" s="8"/>
      <c r="I20" s="33">
        <f>$C$7</f>
        <v>4</v>
      </c>
    </row>
    <row r="21" spans="2:10" x14ac:dyDescent="0.3">
      <c r="B21" s="2" t="s">
        <v>8</v>
      </c>
      <c r="E21" s="5"/>
      <c r="F21" s="34">
        <f>SUM(F5:F20)</f>
        <v>375.38461538461536</v>
      </c>
      <c r="G21" s="9"/>
      <c r="H21" s="9"/>
      <c r="I21" s="34">
        <f>SUM(I5:I20)</f>
        <v>311.38461538461536</v>
      </c>
    </row>
    <row r="22" spans="2:10" x14ac:dyDescent="0.3">
      <c r="B22" s="2" t="s">
        <v>10</v>
      </c>
      <c r="E22" s="5"/>
      <c r="F22" s="3">
        <f>C3*4</f>
        <v>64</v>
      </c>
      <c r="G22" s="5"/>
      <c r="H22" s="5"/>
      <c r="I22" s="3">
        <f>C3*4</f>
        <v>64</v>
      </c>
      <c r="J22" s="35"/>
    </row>
    <row r="23" spans="2:10" x14ac:dyDescent="0.3">
      <c r="B23" s="2" t="s">
        <v>9</v>
      </c>
      <c r="E23" s="5"/>
      <c r="F23" s="10">
        <f>F22/(F21/60)</f>
        <v>10.229508196721312</v>
      </c>
      <c r="G23" s="11"/>
      <c r="H23" s="11"/>
      <c r="I23" s="10">
        <f>I22/(I21/60)</f>
        <v>12.332015810276681</v>
      </c>
    </row>
    <row r="24" spans="2:10" x14ac:dyDescent="0.3">
      <c r="B24" s="2" t="s">
        <v>11</v>
      </c>
      <c r="C24" s="3"/>
      <c r="D24" s="2"/>
      <c r="E24" s="2"/>
      <c r="F24" s="12">
        <f>F23*$C$8</f>
        <v>163.67213114754099</v>
      </c>
      <c r="G24" s="2"/>
      <c r="H24" s="2"/>
      <c r="I24" s="12">
        <f>I23*$C$8</f>
        <v>197.3122529644269</v>
      </c>
    </row>
    <row r="25" spans="2:10" x14ac:dyDescent="0.3">
      <c r="B25" s="16" t="s">
        <v>18</v>
      </c>
      <c r="C25" s="17"/>
      <c r="D25" s="18"/>
      <c r="E25" s="18"/>
      <c r="F25" s="17"/>
      <c r="G25" s="18"/>
      <c r="H25" s="18"/>
      <c r="I25" s="19">
        <f>I24-F24</f>
        <v>33.640121816885909</v>
      </c>
    </row>
    <row r="26" spans="2:10" x14ac:dyDescent="0.3">
      <c r="B26" s="16" t="s">
        <v>19</v>
      </c>
      <c r="C26" s="20"/>
      <c r="D26" s="21"/>
      <c r="E26" s="21"/>
      <c r="F26" s="21"/>
      <c r="G26" s="21"/>
      <c r="H26" s="21"/>
      <c r="I26" s="19">
        <f>C8-(F24/I23)</f>
        <v>2.727868852459018</v>
      </c>
    </row>
    <row r="27" spans="2:10" s="28" customFormat="1" ht="18" x14ac:dyDescent="0.35">
      <c r="B27" s="25" t="s">
        <v>21</v>
      </c>
      <c r="C27" s="26"/>
      <c r="D27" s="27"/>
      <c r="E27" s="27"/>
      <c r="F27" s="26"/>
      <c r="G27" s="27"/>
      <c r="H27" s="27"/>
      <c r="I27" s="31">
        <f>C9*I25</f>
        <v>8746.4316723903357</v>
      </c>
    </row>
    <row r="28" spans="2:10" s="28" customFormat="1" ht="18" x14ac:dyDescent="0.35">
      <c r="B28" s="25" t="s">
        <v>22</v>
      </c>
      <c r="C28" s="29"/>
      <c r="D28" s="30"/>
      <c r="E28" s="30"/>
      <c r="F28" s="30"/>
      <c r="G28" s="30"/>
      <c r="H28" s="30"/>
      <c r="I28" s="31">
        <f>I26*C9</f>
        <v>709.24590163934465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ICMCSL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Lawlor</dc:creator>
  <cp:lastModifiedBy>Ray Lawlor</cp:lastModifiedBy>
  <dcterms:created xsi:type="dcterms:W3CDTF">2016-04-14T17:30:43Z</dcterms:created>
  <dcterms:modified xsi:type="dcterms:W3CDTF">2022-10-03T19:57:14Z</dcterms:modified>
</cp:coreProperties>
</file>