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8_{13C820FF-E27A-4F60-8F75-DC2CB59901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3 " sheetId="8" r:id="rId1"/>
    <sheet name="Cow Numbers 2022" sheetId="6" r:id="rId2"/>
    <sheet name="Cow Numbers 2021" sheetId="5" r:id="rId3"/>
    <sheet name="Cow numbers 2020)" sheetId="4" r:id="rId4"/>
    <sheet name="Cow numbers 19-" sheetId="2" r:id="rId5"/>
    <sheet name="Cows 17-18" sheetId="1" r:id="rId6"/>
  </sheets>
  <definedNames>
    <definedName name="_xlnm._FilterDatabase" localSheetId="5" hidden="1">'Cows 17-18'!$A$2:$B$60</definedName>
    <definedName name="_xlnm.Print_Area" localSheetId="5">'Cows 17-18'!$A$1:$U$60</definedName>
    <definedName name="_xlnm.Print_Titles" localSheetId="5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8" l="1"/>
  <c r="M58" i="8"/>
  <c r="L58" i="8"/>
  <c r="K58" i="8"/>
  <c r="J58" i="8"/>
  <c r="I58" i="8"/>
  <c r="H58" i="8"/>
  <c r="G58" i="8"/>
  <c r="F58" i="8"/>
  <c r="E58" i="8"/>
  <c r="D58" i="8"/>
  <c r="C58" i="8"/>
  <c r="N30" i="8"/>
  <c r="N59" i="8" s="1"/>
  <c r="M30" i="8"/>
  <c r="M59" i="8" s="1"/>
  <c r="L30" i="8"/>
  <c r="L59" i="8" s="1"/>
  <c r="K30" i="8"/>
  <c r="J30" i="8"/>
  <c r="I30" i="8"/>
  <c r="I59" i="8" s="1"/>
  <c r="H30" i="8"/>
  <c r="G30" i="8"/>
  <c r="G59" i="8" s="1"/>
  <c r="F30" i="8"/>
  <c r="F59" i="8" s="1"/>
  <c r="E30" i="8"/>
  <c r="E59" i="8" s="1"/>
  <c r="D30" i="8"/>
  <c r="D59" i="8" s="1"/>
  <c r="C30" i="8"/>
  <c r="N58" i="6"/>
  <c r="M58" i="6"/>
  <c r="L58" i="6"/>
  <c r="K58" i="6"/>
  <c r="J58" i="6"/>
  <c r="I58" i="6"/>
  <c r="H58" i="6"/>
  <c r="G58" i="6"/>
  <c r="F58" i="6"/>
  <c r="E58" i="6"/>
  <c r="D58" i="6"/>
  <c r="C58" i="6"/>
  <c r="N30" i="6"/>
  <c r="N59" i="6" s="1"/>
  <c r="M30" i="6"/>
  <c r="L30" i="6"/>
  <c r="K30" i="6"/>
  <c r="J30" i="6"/>
  <c r="I30" i="6"/>
  <c r="I59" i="6" s="1"/>
  <c r="H30" i="6"/>
  <c r="H59" i="6" s="1"/>
  <c r="G30" i="6"/>
  <c r="G59" i="6" s="1"/>
  <c r="F30" i="6"/>
  <c r="F59" i="6" s="1"/>
  <c r="E30" i="6"/>
  <c r="E59" i="6" s="1"/>
  <c r="D30" i="6"/>
  <c r="C30" i="6"/>
  <c r="K58" i="5"/>
  <c r="J58" i="5"/>
  <c r="E58" i="5"/>
  <c r="E30" i="5"/>
  <c r="E59" i="5" s="1"/>
  <c r="C30" i="5"/>
  <c r="C59" i="5" s="1"/>
  <c r="N58" i="5"/>
  <c r="M58" i="5"/>
  <c r="L58" i="5"/>
  <c r="I58" i="5"/>
  <c r="H58" i="5"/>
  <c r="G58" i="5"/>
  <c r="F58" i="5"/>
  <c r="D58" i="5"/>
  <c r="C58" i="5"/>
  <c r="N30" i="5"/>
  <c r="N59" i="5" s="1"/>
  <c r="M30" i="5"/>
  <c r="L30" i="5"/>
  <c r="K30" i="5"/>
  <c r="J30" i="5"/>
  <c r="I30" i="5"/>
  <c r="H30" i="5"/>
  <c r="G30" i="5"/>
  <c r="F30" i="5"/>
  <c r="D30" i="5"/>
  <c r="D59" i="5" s="1"/>
  <c r="N30" i="4"/>
  <c r="M30" i="4"/>
  <c r="N58" i="4"/>
  <c r="M58" i="4"/>
  <c r="L58" i="4"/>
  <c r="L30" i="4"/>
  <c r="K58" i="4"/>
  <c r="K30" i="4"/>
  <c r="K59" i="8" l="1"/>
  <c r="D59" i="6"/>
  <c r="J59" i="6"/>
  <c r="I59" i="5"/>
  <c r="H59" i="8"/>
  <c r="J59" i="8"/>
  <c r="C59" i="8"/>
  <c r="M59" i="6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s="1"/>
  <c r="F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l="1"/>
  <c r="V30" i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<sst xmlns="http://schemas.openxmlformats.org/spreadsheetml/2006/main" count="745" uniqueCount="43">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</sst>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73DB-81C0-4124-BCE7-CC10449AA0B1}">
  <dimension ref="A1:N149"/>
  <sheetViews>
    <sheetView tabSelected="1" workbookViewId="0">
      <selection activeCell="A35" sqref="A35:C35"/>
    </sheetView>
  </sheetViews>
  <sheetFormatPr defaultRowHeight="15.75" x14ac:dyDescent="0.3"/>
  <cols>
    <col min="1" max="1" width="11" bestFit="1" customWidth="1"/>
    <col min="2" max="2" width="10" bestFit="1" customWidth="1"/>
    <col min="3" max="3" width="11.6640625" customWidth="1"/>
    <col min="4" max="4" width="12.88671875" customWidth="1"/>
    <col min="5" max="5" width="13.44140625" customWidth="1"/>
    <col min="6" max="6" width="12.88671875" customWidth="1"/>
    <col min="7" max="7" width="13.109375" customWidth="1"/>
    <col min="8" max="8" width="11.6640625" customWidth="1"/>
    <col min="9" max="9" width="12.109375" style="89" customWidth="1"/>
    <col min="10" max="10" width="11" customWidth="1"/>
    <col min="11" max="11" width="11.5546875" customWidth="1"/>
    <col min="12" max="12" width="12.109375" customWidth="1"/>
    <col min="13" max="13" width="11.77734375" customWidth="1"/>
    <col min="14" max="14" width="12.664062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2023</v>
      </c>
      <c r="N1" s="59"/>
    </row>
    <row r="2" spans="1:14" x14ac:dyDescent="0.3">
      <c r="A2" s="12"/>
      <c r="B2" s="13"/>
      <c r="C2" s="27">
        <v>44927</v>
      </c>
      <c r="D2" s="27">
        <v>44958</v>
      </c>
      <c r="E2" s="27">
        <v>44986</v>
      </c>
      <c r="F2" s="27">
        <v>45017</v>
      </c>
      <c r="G2" s="27">
        <v>45047</v>
      </c>
      <c r="H2" s="27">
        <v>45078</v>
      </c>
      <c r="I2" s="27">
        <v>45108</v>
      </c>
      <c r="J2" s="27">
        <v>45139</v>
      </c>
      <c r="K2" s="27">
        <v>45170</v>
      </c>
      <c r="L2" s="27">
        <v>45200</v>
      </c>
      <c r="M2" s="27">
        <v>45231</v>
      </c>
      <c r="N2" s="27">
        <v>45261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12409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x14ac:dyDescent="0.3">
      <c r="A5" s="16" t="s">
        <v>5</v>
      </c>
      <c r="B5" s="6" t="s">
        <v>4</v>
      </c>
      <c r="C5" s="31">
        <v>37466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3">
      <c r="A6" s="16" t="s">
        <v>6</v>
      </c>
      <c r="B6" s="6" t="s">
        <v>4</v>
      </c>
      <c r="C6" s="31">
        <v>63419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x14ac:dyDescent="0.3">
      <c r="A7" s="16" t="s">
        <v>7</v>
      </c>
      <c r="B7" s="6" t="s">
        <v>4</v>
      </c>
      <c r="C7" s="31">
        <v>57397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x14ac:dyDescent="0.3">
      <c r="A8" s="16" t="s">
        <v>8</v>
      </c>
      <c r="B8" s="6" t="s">
        <v>4</v>
      </c>
      <c r="C8" s="31">
        <v>34684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x14ac:dyDescent="0.3">
      <c r="A9" s="16" t="s">
        <v>9</v>
      </c>
      <c r="B9" s="6" t="s">
        <v>4</v>
      </c>
      <c r="C9" s="31">
        <v>2904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3">
      <c r="A10" s="16" t="s">
        <v>10</v>
      </c>
      <c r="B10" s="6" t="s">
        <v>4</v>
      </c>
      <c r="C10" s="31">
        <v>86559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3">
      <c r="A11" s="16" t="s">
        <v>11</v>
      </c>
      <c r="B11" s="6" t="s">
        <v>4</v>
      </c>
      <c r="C11" s="31">
        <v>38320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x14ac:dyDescent="0.3">
      <c r="A12" s="16" t="s">
        <v>12</v>
      </c>
      <c r="B12" s="6" t="s">
        <v>4</v>
      </c>
      <c r="C12" s="31">
        <v>13371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3">
      <c r="A13" s="16" t="s">
        <v>13</v>
      </c>
      <c r="B13" s="6" t="s">
        <v>4</v>
      </c>
      <c r="C13" s="31">
        <v>23764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x14ac:dyDescent="0.3">
      <c r="A14" s="16" t="s">
        <v>14</v>
      </c>
      <c r="B14" s="6" t="s">
        <v>4</v>
      </c>
      <c r="C14" s="31">
        <v>25530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x14ac:dyDescent="0.3">
      <c r="A15" s="16" t="s">
        <v>15</v>
      </c>
      <c r="B15" s="6" t="s">
        <v>4</v>
      </c>
      <c r="C15" s="31">
        <v>23845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3">
      <c r="A16" s="16" t="s">
        <v>16</v>
      </c>
      <c r="B16" s="6" t="s">
        <v>4</v>
      </c>
      <c r="C16" s="31">
        <v>27795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x14ac:dyDescent="0.3">
      <c r="A17" s="16" t="s">
        <v>17</v>
      </c>
      <c r="B17" s="6" t="s">
        <v>4</v>
      </c>
      <c r="C17" s="31">
        <v>21772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x14ac:dyDescent="0.3">
      <c r="A18" s="16" t="s">
        <v>18</v>
      </c>
      <c r="B18" s="6" t="s">
        <v>4</v>
      </c>
      <c r="C18" s="31">
        <v>8121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x14ac:dyDescent="0.3">
      <c r="A19" s="16" t="s">
        <v>19</v>
      </c>
      <c r="B19" s="6" t="s">
        <v>4</v>
      </c>
      <c r="C19" s="31">
        <v>63286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x14ac:dyDescent="0.3">
      <c r="A20" s="16" t="s">
        <v>20</v>
      </c>
      <c r="B20" s="6" t="s">
        <v>4</v>
      </c>
      <c r="C20" s="31">
        <v>25004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x14ac:dyDescent="0.3">
      <c r="A21" s="16" t="s">
        <v>21</v>
      </c>
      <c r="B21" s="6" t="s">
        <v>4</v>
      </c>
      <c r="C21" s="31">
        <v>25849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x14ac:dyDescent="0.3">
      <c r="A22" s="16" t="s">
        <v>22</v>
      </c>
      <c r="B22" s="6" t="s">
        <v>4</v>
      </c>
      <c r="C22" s="31">
        <v>23204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x14ac:dyDescent="0.3">
      <c r="A23" s="16" t="s">
        <v>23</v>
      </c>
      <c r="B23" s="6" t="s">
        <v>4</v>
      </c>
      <c r="C23" s="31">
        <v>44948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x14ac:dyDescent="0.3">
      <c r="A24" s="16" t="s">
        <v>24</v>
      </c>
      <c r="B24" s="6" t="s">
        <v>4</v>
      </c>
      <c r="C24" s="31">
        <v>25847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x14ac:dyDescent="0.3">
      <c r="A25" s="16" t="s">
        <v>25</v>
      </c>
      <c r="B25" s="6" t="s">
        <v>4</v>
      </c>
      <c r="C25" s="31">
        <v>40945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x14ac:dyDescent="0.3">
      <c r="A26" s="16" t="s">
        <v>26</v>
      </c>
      <c r="B26" s="6" t="s">
        <v>4</v>
      </c>
      <c r="C26" s="31">
        <v>14679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x14ac:dyDescent="0.3">
      <c r="A27" s="16" t="s">
        <v>27</v>
      </c>
      <c r="B27" s="6" t="s">
        <v>4</v>
      </c>
      <c r="C27" s="31">
        <v>28856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x14ac:dyDescent="0.3">
      <c r="A28" s="16" t="s">
        <v>28</v>
      </c>
      <c r="B28" s="6" t="s">
        <v>4</v>
      </c>
      <c r="C28" s="31">
        <v>23288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x14ac:dyDescent="0.3">
      <c r="A29" s="16" t="s">
        <v>29</v>
      </c>
      <c r="B29" s="6" t="s">
        <v>4</v>
      </c>
      <c r="C29" s="31">
        <v>16405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x14ac:dyDescent="0.3">
      <c r="A30" s="65" t="s">
        <v>31</v>
      </c>
      <c r="B30" s="5" t="s">
        <v>33</v>
      </c>
      <c r="C30" s="86">
        <f>SUM(C4:C29)</f>
        <v>809667</v>
      </c>
      <c r="D30" s="64">
        <f t="shared" ref="D30:I30" si="0">SUM(D4:D29)</f>
        <v>0</v>
      </c>
      <c r="E30" s="64">
        <f t="shared" si="0"/>
        <v>0</v>
      </c>
      <c r="F30" s="72">
        <f t="shared" si="0"/>
        <v>0</v>
      </c>
      <c r="G30" s="64">
        <f t="shared" si="0"/>
        <v>0</v>
      </c>
      <c r="H30" s="90">
        <f t="shared" si="0"/>
        <v>0</v>
      </c>
      <c r="I30" s="64">
        <f t="shared" si="0"/>
        <v>0</v>
      </c>
      <c r="J30" s="92">
        <f>SUM(J4:J29)</f>
        <v>0</v>
      </c>
      <c r="K30" s="79">
        <f>SUM(K4:K29)</f>
        <v>0</v>
      </c>
      <c r="L30" s="86">
        <f>SUM(L4:L29)</f>
        <v>0</v>
      </c>
      <c r="M30" s="79">
        <f>SUM(M4:M29)</f>
        <v>0</v>
      </c>
      <c r="N30" s="79">
        <f>SUM(N4:N29)</f>
        <v>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18659</v>
      </c>
      <c r="D32" s="31"/>
      <c r="E32" s="31"/>
      <c r="F32" s="31"/>
      <c r="G32" s="31"/>
      <c r="H32" s="31"/>
      <c r="I32" s="31"/>
      <c r="J32" s="31"/>
      <c r="K32" s="31"/>
      <c r="L32" s="87"/>
      <c r="M32" s="31"/>
      <c r="N32" s="31"/>
    </row>
    <row r="33" spans="1:14" x14ac:dyDescent="0.3">
      <c r="A33" s="16" t="s">
        <v>5</v>
      </c>
      <c r="B33" s="9" t="s">
        <v>30</v>
      </c>
      <c r="C33" s="31">
        <v>41837</v>
      </c>
      <c r="D33" s="31"/>
      <c r="E33" s="31"/>
      <c r="F33" s="31"/>
      <c r="G33" s="31"/>
      <c r="H33" s="31"/>
      <c r="I33" s="31"/>
      <c r="J33" s="31"/>
      <c r="K33" s="31"/>
      <c r="L33" s="87"/>
      <c r="M33" s="31"/>
      <c r="N33" s="31"/>
    </row>
    <row r="34" spans="1:14" x14ac:dyDescent="0.3">
      <c r="A34" s="16" t="s">
        <v>6</v>
      </c>
      <c r="B34" s="9" t="s">
        <v>30</v>
      </c>
      <c r="C34" s="31">
        <v>32302</v>
      </c>
      <c r="D34" s="31"/>
      <c r="E34" s="31"/>
      <c r="F34" s="31"/>
      <c r="G34" s="31"/>
      <c r="H34" s="31"/>
      <c r="I34" s="31"/>
      <c r="J34" s="31"/>
      <c r="K34" s="31"/>
      <c r="L34" s="87"/>
      <c r="M34" s="31"/>
      <c r="N34" s="31"/>
    </row>
    <row r="35" spans="1:14" x14ac:dyDescent="0.3">
      <c r="A35" s="16" t="s">
        <v>7</v>
      </c>
      <c r="B35" s="9" t="s">
        <v>30</v>
      </c>
      <c r="C35" s="31">
        <v>365135</v>
      </c>
      <c r="D35" s="31"/>
      <c r="E35" s="31"/>
      <c r="F35" s="31"/>
      <c r="G35" s="31"/>
      <c r="H35" s="31"/>
      <c r="I35" s="31"/>
      <c r="J35" s="31"/>
      <c r="K35" s="31"/>
      <c r="L35" s="87"/>
      <c r="M35" s="31"/>
      <c r="N35" s="31"/>
    </row>
    <row r="36" spans="1:14" x14ac:dyDescent="0.3">
      <c r="A36" s="16" t="s">
        <v>8</v>
      </c>
      <c r="B36" s="9" t="s">
        <v>30</v>
      </c>
      <c r="C36" s="31">
        <v>22131</v>
      </c>
      <c r="D36" s="31"/>
      <c r="E36" s="31"/>
      <c r="F36" s="31"/>
      <c r="G36" s="31"/>
      <c r="H36" s="31"/>
      <c r="I36" s="31"/>
      <c r="J36" s="31"/>
      <c r="K36" s="31"/>
      <c r="L36" s="87"/>
      <c r="M36" s="31"/>
      <c r="N36" s="31"/>
    </row>
    <row r="37" spans="1:14" x14ac:dyDescent="0.3">
      <c r="A37" s="16" t="s">
        <v>9</v>
      </c>
      <c r="B37" s="9" t="s">
        <v>30</v>
      </c>
      <c r="C37" s="31">
        <v>2566</v>
      </c>
      <c r="D37" s="31"/>
      <c r="E37" s="31"/>
      <c r="F37" s="31"/>
      <c r="G37" s="31"/>
      <c r="H37" s="31"/>
      <c r="I37" s="31"/>
      <c r="J37" s="31"/>
      <c r="K37" s="31"/>
      <c r="L37" s="87"/>
      <c r="M37" s="31"/>
      <c r="N37" s="31"/>
    </row>
    <row r="38" spans="1:14" x14ac:dyDescent="0.3">
      <c r="A38" s="16" t="s">
        <v>10</v>
      </c>
      <c r="B38" s="9" t="s">
        <v>30</v>
      </c>
      <c r="C38" s="31">
        <v>41327</v>
      </c>
      <c r="D38" s="31"/>
      <c r="E38" s="31"/>
      <c r="F38" s="31"/>
      <c r="G38" s="31"/>
      <c r="H38" s="31"/>
      <c r="I38" s="31"/>
      <c r="J38" s="31"/>
      <c r="K38" s="31"/>
      <c r="L38" s="87"/>
      <c r="M38" s="31"/>
      <c r="N38" s="31"/>
    </row>
    <row r="39" spans="1:14" x14ac:dyDescent="0.3">
      <c r="A39" s="16" t="s">
        <v>11</v>
      </c>
      <c r="B39" s="9" t="s">
        <v>30</v>
      </c>
      <c r="C39" s="31">
        <v>94322</v>
      </c>
      <c r="D39" s="31"/>
      <c r="E39" s="31"/>
      <c r="F39" s="31"/>
      <c r="G39" s="31"/>
      <c r="H39" s="31"/>
      <c r="I39" s="31"/>
      <c r="J39" s="31"/>
      <c r="K39" s="31"/>
      <c r="L39" s="87"/>
      <c r="M39" s="31"/>
      <c r="N39" s="31"/>
    </row>
    <row r="40" spans="1:14" x14ac:dyDescent="0.3">
      <c r="A40" s="16" t="s">
        <v>12</v>
      </c>
      <c r="B40" s="9" t="s">
        <v>30</v>
      </c>
      <c r="C40" s="31">
        <v>20396</v>
      </c>
      <c r="D40" s="31"/>
      <c r="E40" s="31"/>
      <c r="F40" s="31"/>
      <c r="G40" s="31"/>
      <c r="H40" s="31"/>
      <c r="I40" s="31"/>
      <c r="J40" s="31"/>
      <c r="K40" s="31"/>
      <c r="L40" s="87"/>
      <c r="M40" s="31"/>
      <c r="N40" s="31"/>
    </row>
    <row r="41" spans="1:14" x14ac:dyDescent="0.3">
      <c r="A41" s="16" t="s">
        <v>13</v>
      </c>
      <c r="B41" s="9" t="s">
        <v>30</v>
      </c>
      <c r="C41" s="31">
        <v>97462</v>
      </c>
      <c r="D41" s="31"/>
      <c r="E41" s="31"/>
      <c r="F41" s="31"/>
      <c r="G41" s="31"/>
      <c r="H41" s="31"/>
      <c r="I41" s="31"/>
      <c r="J41" s="31"/>
      <c r="K41" s="31"/>
      <c r="L41" s="87"/>
      <c r="M41" s="31"/>
      <c r="N41" s="31"/>
    </row>
    <row r="42" spans="1:14" x14ac:dyDescent="0.3">
      <c r="A42" s="16" t="s">
        <v>14</v>
      </c>
      <c r="B42" s="9" t="s">
        <v>30</v>
      </c>
      <c r="C42" s="31">
        <v>52007</v>
      </c>
      <c r="D42" s="31"/>
      <c r="E42" s="31"/>
      <c r="F42" s="31"/>
      <c r="G42" s="31"/>
      <c r="H42" s="31"/>
      <c r="I42" s="31"/>
      <c r="J42" s="31"/>
      <c r="K42" s="31"/>
      <c r="L42" s="87"/>
      <c r="M42" s="31"/>
      <c r="N42" s="31"/>
    </row>
    <row r="43" spans="1:14" x14ac:dyDescent="0.3">
      <c r="A43" s="16" t="s">
        <v>15</v>
      </c>
      <c r="B43" s="9" t="s">
        <v>30</v>
      </c>
      <c r="C43" s="31">
        <v>2391</v>
      </c>
      <c r="D43" s="31"/>
      <c r="E43" s="31"/>
      <c r="F43" s="31"/>
      <c r="G43" s="31"/>
      <c r="H43" s="31"/>
      <c r="I43" s="31"/>
      <c r="J43" s="31"/>
      <c r="K43" s="31"/>
      <c r="L43" s="87"/>
      <c r="M43" s="31"/>
      <c r="N43" s="31"/>
    </row>
    <row r="44" spans="1:14" x14ac:dyDescent="0.3">
      <c r="A44" s="16" t="s">
        <v>16</v>
      </c>
      <c r="B44" s="9" t="s">
        <v>30</v>
      </c>
      <c r="C44" s="31">
        <v>113411</v>
      </c>
      <c r="D44" s="31"/>
      <c r="E44" s="31"/>
      <c r="F44" s="31"/>
      <c r="G44" s="31"/>
      <c r="H44" s="31"/>
      <c r="I44" s="31"/>
      <c r="J44" s="31"/>
      <c r="K44" s="31"/>
      <c r="L44" s="87"/>
      <c r="M44" s="31"/>
      <c r="N44" s="31"/>
    </row>
    <row r="45" spans="1:14" x14ac:dyDescent="0.3">
      <c r="A45" s="16" t="s">
        <v>17</v>
      </c>
      <c r="B45" s="9" t="s">
        <v>30</v>
      </c>
      <c r="C45" s="31">
        <v>11626</v>
      </c>
      <c r="D45" s="31"/>
      <c r="E45" s="31"/>
      <c r="F45" s="31"/>
      <c r="G45" s="31"/>
      <c r="H45" s="31"/>
      <c r="I45" s="31"/>
      <c r="J45" s="31"/>
      <c r="K45" s="31"/>
      <c r="L45" s="87"/>
      <c r="M45" s="31"/>
      <c r="N45" s="31"/>
    </row>
    <row r="46" spans="1:14" x14ac:dyDescent="0.3">
      <c r="A46" s="16" t="s">
        <v>18</v>
      </c>
      <c r="B46" s="9" t="s">
        <v>30</v>
      </c>
      <c r="C46" s="31">
        <v>20915</v>
      </c>
      <c r="D46" s="31"/>
      <c r="E46" s="31"/>
      <c r="F46" s="31"/>
      <c r="G46" s="31"/>
      <c r="H46" s="31"/>
      <c r="I46" s="31"/>
      <c r="J46" s="31"/>
      <c r="K46" s="31"/>
      <c r="L46" s="87"/>
      <c r="M46" s="31"/>
      <c r="N46" s="31"/>
    </row>
    <row r="47" spans="1:14" x14ac:dyDescent="0.3">
      <c r="A47" s="16" t="s">
        <v>19</v>
      </c>
      <c r="B47" s="9" t="s">
        <v>30</v>
      </c>
      <c r="C47" s="31">
        <v>18021</v>
      </c>
      <c r="D47" s="31"/>
      <c r="E47" s="31"/>
      <c r="F47" s="31"/>
      <c r="G47" s="31"/>
      <c r="H47" s="31"/>
      <c r="I47" s="31"/>
      <c r="J47" s="31"/>
      <c r="K47" s="31"/>
      <c r="L47" s="87"/>
      <c r="M47" s="31"/>
      <c r="N47" s="31"/>
    </row>
    <row r="48" spans="1:14" x14ac:dyDescent="0.3">
      <c r="A48" s="16" t="s">
        <v>20</v>
      </c>
      <c r="B48" s="9" t="s">
        <v>30</v>
      </c>
      <c r="C48" s="31">
        <v>62286</v>
      </c>
      <c r="D48" s="31"/>
      <c r="E48" s="31"/>
      <c r="F48" s="31"/>
      <c r="G48" s="31"/>
      <c r="H48" s="31"/>
      <c r="I48" s="31"/>
      <c r="J48" s="31"/>
      <c r="K48" s="31"/>
      <c r="L48" s="87"/>
      <c r="M48" s="31"/>
      <c r="N48" s="31"/>
    </row>
    <row r="49" spans="1:14" x14ac:dyDescent="0.3">
      <c r="A49" s="16" t="s">
        <v>21</v>
      </c>
      <c r="B49" s="9" t="s">
        <v>30</v>
      </c>
      <c r="C49" s="31">
        <v>40338</v>
      </c>
      <c r="D49" s="31"/>
      <c r="E49" s="31"/>
      <c r="F49" s="31"/>
      <c r="G49" s="31"/>
      <c r="H49" s="31"/>
      <c r="I49" s="31"/>
      <c r="J49" s="31"/>
      <c r="K49" s="31"/>
      <c r="L49" s="87"/>
      <c r="M49" s="31"/>
      <c r="N49" s="31"/>
    </row>
    <row r="50" spans="1:14" x14ac:dyDescent="0.3">
      <c r="A50" s="16" t="s">
        <v>22</v>
      </c>
      <c r="B50" s="9" t="s">
        <v>30</v>
      </c>
      <c r="C50" s="31">
        <v>39404</v>
      </c>
      <c r="D50" s="31"/>
      <c r="E50" s="31"/>
      <c r="F50" s="31"/>
      <c r="G50" s="31"/>
      <c r="H50" s="31"/>
      <c r="I50" s="31"/>
      <c r="J50" s="31"/>
      <c r="K50" s="31"/>
      <c r="L50" s="87"/>
      <c r="M50" s="31"/>
      <c r="N50" s="31"/>
    </row>
    <row r="51" spans="1:14" x14ac:dyDescent="0.3">
      <c r="A51" s="16" t="s">
        <v>23</v>
      </c>
      <c r="B51" s="9" t="s">
        <v>30</v>
      </c>
      <c r="C51" s="31">
        <v>9822</v>
      </c>
      <c r="D51" s="31"/>
      <c r="E51" s="31"/>
      <c r="F51" s="31"/>
      <c r="G51" s="31"/>
      <c r="H51" s="31"/>
      <c r="I51" s="31"/>
      <c r="J51" s="31"/>
      <c r="K51" s="31"/>
      <c r="L51" s="87"/>
      <c r="M51" s="31"/>
      <c r="N51" s="31"/>
    </row>
    <row r="52" spans="1:14" x14ac:dyDescent="0.3">
      <c r="A52" s="16" t="s">
        <v>24</v>
      </c>
      <c r="B52" s="9" t="s">
        <v>30</v>
      </c>
      <c r="C52" s="31">
        <v>8483</v>
      </c>
      <c r="D52" s="31"/>
      <c r="E52" s="31"/>
      <c r="F52" s="31"/>
      <c r="G52" s="31"/>
      <c r="H52" s="31"/>
      <c r="I52" s="31"/>
      <c r="J52" s="31"/>
      <c r="K52" s="31"/>
      <c r="L52" s="87"/>
      <c r="M52" s="31"/>
      <c r="N52" s="31"/>
    </row>
    <row r="53" spans="1:14" x14ac:dyDescent="0.3">
      <c r="A53" s="16" t="s">
        <v>25</v>
      </c>
      <c r="B53" s="9" t="s">
        <v>30</v>
      </c>
      <c r="C53" s="31">
        <v>173355</v>
      </c>
      <c r="D53" s="31"/>
      <c r="E53" s="31"/>
      <c r="F53" s="31"/>
      <c r="G53" s="31"/>
      <c r="H53" s="31"/>
      <c r="I53" s="31"/>
      <c r="J53" s="31"/>
      <c r="K53" s="31"/>
      <c r="L53" s="87"/>
      <c r="M53" s="31"/>
      <c r="N53" s="31"/>
    </row>
    <row r="54" spans="1:14" x14ac:dyDescent="0.3">
      <c r="A54" s="16" t="s">
        <v>26</v>
      </c>
      <c r="B54" s="9" t="s">
        <v>30</v>
      </c>
      <c r="C54" s="31">
        <v>84726</v>
      </c>
      <c r="D54" s="31"/>
      <c r="E54" s="31"/>
      <c r="F54" s="31"/>
      <c r="G54" s="31"/>
      <c r="H54" s="31"/>
      <c r="I54" s="31"/>
      <c r="J54" s="31"/>
      <c r="K54" s="31"/>
      <c r="L54" s="87"/>
      <c r="M54" s="31"/>
      <c r="N54" s="31"/>
    </row>
    <row r="55" spans="1:14" x14ac:dyDescent="0.3">
      <c r="A55" s="16" t="s">
        <v>27</v>
      </c>
      <c r="B55" s="9" t="s">
        <v>30</v>
      </c>
      <c r="C55" s="31">
        <v>31169</v>
      </c>
      <c r="D55" s="31"/>
      <c r="E55" s="31"/>
      <c r="F55" s="31"/>
      <c r="G55" s="31"/>
      <c r="H55" s="31"/>
      <c r="I55" s="31"/>
      <c r="J55" s="31"/>
      <c r="K55" s="31"/>
      <c r="L55" s="87"/>
      <c r="M55" s="31"/>
      <c r="N55" s="31"/>
    </row>
    <row r="56" spans="1:14" x14ac:dyDescent="0.3">
      <c r="A56" s="16" t="s">
        <v>28</v>
      </c>
      <c r="B56" s="9" t="s">
        <v>30</v>
      </c>
      <c r="C56" s="31">
        <v>82840</v>
      </c>
      <c r="D56" s="31"/>
      <c r="E56" s="31"/>
      <c r="F56" s="31"/>
      <c r="G56" s="31"/>
      <c r="H56" s="31"/>
      <c r="I56" s="31"/>
      <c r="J56" s="31"/>
      <c r="K56" s="31"/>
      <c r="L56" s="87"/>
      <c r="M56" s="31"/>
      <c r="N56" s="31"/>
    </row>
    <row r="57" spans="1:14" x14ac:dyDescent="0.3">
      <c r="A57" s="16" t="s">
        <v>29</v>
      </c>
      <c r="B57" s="9" t="s">
        <v>30</v>
      </c>
      <c r="C57" s="31">
        <v>27632</v>
      </c>
      <c r="D57" s="31"/>
      <c r="E57" s="31"/>
      <c r="F57" s="31"/>
      <c r="G57" s="31"/>
      <c r="H57" s="31"/>
      <c r="I57" s="31"/>
      <c r="J57" s="31"/>
      <c r="K57" s="31"/>
      <c r="L57" s="87"/>
      <c r="M57" s="31"/>
      <c r="N57" s="31"/>
    </row>
    <row r="58" spans="1:14" x14ac:dyDescent="0.3">
      <c r="A58" s="68" t="s">
        <v>31</v>
      </c>
      <c r="B58" s="69" t="s">
        <v>32</v>
      </c>
      <c r="C58" s="88">
        <f>SUM(C32:C57)</f>
        <v>1514563</v>
      </c>
      <c r="D58" s="63">
        <f t="shared" ref="D58:N58" si="1">SUM(D32:D57)</f>
        <v>0</v>
      </c>
      <c r="E58" s="63">
        <f t="shared" si="1"/>
        <v>0</v>
      </c>
      <c r="F58" s="73">
        <f t="shared" si="1"/>
        <v>0</v>
      </c>
      <c r="G58" s="76">
        <f t="shared" si="1"/>
        <v>0</v>
      </c>
      <c r="H58" s="91">
        <f t="shared" si="1"/>
        <v>0</v>
      </c>
      <c r="I58" s="76">
        <f t="shared" si="1"/>
        <v>0</v>
      </c>
      <c r="J58" s="93">
        <f>SUM(J32:J57)</f>
        <v>0</v>
      </c>
      <c r="K58" s="76">
        <f t="shared" si="1"/>
        <v>0</v>
      </c>
      <c r="L58" s="88">
        <f t="shared" si="1"/>
        <v>0</v>
      </c>
      <c r="M58" s="76">
        <f t="shared" si="1"/>
        <v>0</v>
      </c>
      <c r="N58" s="76">
        <f t="shared" si="1"/>
        <v>0</v>
      </c>
    </row>
    <row r="59" spans="1:14" x14ac:dyDescent="0.3">
      <c r="A59" s="66" t="s">
        <v>42</v>
      </c>
      <c r="B59" s="66"/>
      <c r="C59" s="67">
        <f t="shared" ref="C59:J59" si="2">SUM(C30,C58)</f>
        <v>2324230</v>
      </c>
      <c r="D59" s="67">
        <f t="shared" si="2"/>
        <v>0</v>
      </c>
      <c r="E59" s="67">
        <f t="shared" si="2"/>
        <v>0</v>
      </c>
      <c r="F59" s="67">
        <f t="shared" si="2"/>
        <v>0</v>
      </c>
      <c r="G59" s="77">
        <f t="shared" si="2"/>
        <v>0</v>
      </c>
      <c r="H59" s="67">
        <f t="shared" si="2"/>
        <v>0</v>
      </c>
      <c r="I59" s="77">
        <f t="shared" si="2"/>
        <v>0</v>
      </c>
      <c r="J59" s="67">
        <f t="shared" si="2"/>
        <v>0</v>
      </c>
      <c r="K59" s="67">
        <f>(K30+K58)</f>
        <v>0</v>
      </c>
      <c r="L59" s="67">
        <f>(L30+L58)</f>
        <v>0</v>
      </c>
      <c r="M59" s="67">
        <f>(M30+M58)</f>
        <v>0</v>
      </c>
      <c r="N59" s="82">
        <f>(N30+N58)</f>
        <v>0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workbookViewId="0">
      <selection activeCell="A8" sqref="A8:C8"/>
    </sheetView>
  </sheetViews>
  <sheetFormatPr defaultRowHeight="15.75" x14ac:dyDescent="0.3"/>
  <cols>
    <col min="1" max="1" width="11" bestFit="1" customWidth="1"/>
    <col min="3" max="3" width="11.6640625" customWidth="1"/>
    <col min="4" max="4" width="12.88671875" customWidth="1"/>
    <col min="5" max="5" width="13.44140625" customWidth="1"/>
    <col min="6" max="6" width="12.88671875" customWidth="1"/>
    <col min="7" max="7" width="13.109375" customWidth="1"/>
    <col min="8" max="8" width="11.6640625" customWidth="1"/>
    <col min="9" max="9" width="12.109375" style="89" customWidth="1"/>
    <col min="10" max="10" width="11" customWidth="1"/>
    <col min="11" max="11" width="11.5546875" customWidth="1"/>
    <col min="12" max="12" width="12.109375" customWidth="1"/>
    <col min="13" max="13" width="11.77734375" customWidth="1"/>
    <col min="14" max="14" width="12.664062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>
        <v>12689</v>
      </c>
      <c r="N4" s="31">
        <v>12538</v>
      </c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>
        <v>38303</v>
      </c>
      <c r="N5" s="31">
        <v>37739</v>
      </c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>
        <v>65166</v>
      </c>
      <c r="N6" s="31">
        <v>63785</v>
      </c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>
        <v>58845</v>
      </c>
      <c r="N7" s="31">
        <v>57971</v>
      </c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>
        <v>35555</v>
      </c>
      <c r="N8" s="31">
        <v>35028</v>
      </c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>
        <v>3071</v>
      </c>
      <c r="N9" s="31">
        <v>2903</v>
      </c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>
        <v>89087</v>
      </c>
      <c r="N10" s="31">
        <v>87172</v>
      </c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>
        <v>39174</v>
      </c>
      <c r="N11" s="31">
        <v>38561</v>
      </c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>
        <v>13881</v>
      </c>
      <c r="N12" s="31">
        <v>13553</v>
      </c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>
        <v>24432</v>
      </c>
      <c r="N13" s="31">
        <v>23919</v>
      </c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>
        <v>26254</v>
      </c>
      <c r="N14" s="31">
        <v>25858</v>
      </c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>
        <v>24464</v>
      </c>
      <c r="N15" s="31">
        <v>24007</v>
      </c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>
        <v>28708</v>
      </c>
      <c r="N16" s="31">
        <v>28019</v>
      </c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>
        <v>22478</v>
      </c>
      <c r="N17" s="31">
        <v>22143</v>
      </c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>
        <v>8570</v>
      </c>
      <c r="N18" s="31">
        <v>8320</v>
      </c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>
        <v>65522</v>
      </c>
      <c r="N19" s="31">
        <v>64057</v>
      </c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>
        <v>26001</v>
      </c>
      <c r="N20" s="31">
        <v>25219</v>
      </c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>
        <v>26368</v>
      </c>
      <c r="N21" s="31">
        <v>25970</v>
      </c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>
        <v>23858</v>
      </c>
      <c r="N22" s="31">
        <v>23440</v>
      </c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>
        <v>46297</v>
      </c>
      <c r="N23" s="31">
        <v>45531</v>
      </c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>
        <v>26665</v>
      </c>
      <c r="N24" s="31">
        <v>26086</v>
      </c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>
        <v>42417</v>
      </c>
      <c r="N25" s="31">
        <v>41460</v>
      </c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>
        <v>15236</v>
      </c>
      <c r="N26" s="31">
        <v>14837</v>
      </c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>
        <v>29873</v>
      </c>
      <c r="N27" s="31">
        <v>29103</v>
      </c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>
        <v>23928</v>
      </c>
      <c r="N28" s="31">
        <v>23599</v>
      </c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>
        <v>16900</v>
      </c>
      <c r="N29" s="31">
        <v>16576</v>
      </c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833742</v>
      </c>
      <c r="N30" s="79">
        <f>SUM(N4:N29)</f>
        <v>817394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>
        <v>19198</v>
      </c>
      <c r="N32" s="31">
        <v>18894</v>
      </c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>
        <v>42576</v>
      </c>
      <c r="N33" s="31">
        <v>42090</v>
      </c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>
        <v>33626</v>
      </c>
      <c r="N34" s="31">
        <v>32822</v>
      </c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>
        <v>378502</v>
      </c>
      <c r="N35" s="31">
        <v>370997</v>
      </c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>
        <v>22595</v>
      </c>
      <c r="N36" s="31">
        <v>22266</v>
      </c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>
        <v>2697</v>
      </c>
      <c r="N37" s="31">
        <v>2642</v>
      </c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>
        <v>42700</v>
      </c>
      <c r="N38" s="31">
        <v>41865</v>
      </c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>
        <v>98824</v>
      </c>
      <c r="N39" s="31">
        <v>95817</v>
      </c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>
        <v>20983</v>
      </c>
      <c r="N40" s="31">
        <v>20716</v>
      </c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>
        <v>100899</v>
      </c>
      <c r="N41" s="31">
        <v>99142</v>
      </c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>
        <v>53264</v>
      </c>
      <c r="N42" s="31">
        <v>52693</v>
      </c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>
        <v>2406</v>
      </c>
      <c r="N43" s="31">
        <v>2390</v>
      </c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>
        <v>117776</v>
      </c>
      <c r="N44" s="31">
        <v>115265</v>
      </c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>
        <v>12172</v>
      </c>
      <c r="N45" s="31">
        <v>11945</v>
      </c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>
        <v>21613</v>
      </c>
      <c r="N46" s="31">
        <v>21284</v>
      </c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>
        <v>18502</v>
      </c>
      <c r="N47" s="31">
        <v>18190</v>
      </c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>
        <v>63966</v>
      </c>
      <c r="N48" s="31">
        <v>63331</v>
      </c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>
        <v>40245</v>
      </c>
      <c r="N49" s="31">
        <v>40256</v>
      </c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>
        <v>40298</v>
      </c>
      <c r="N50" s="31">
        <v>39925</v>
      </c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>
        <v>9849</v>
      </c>
      <c r="N51" s="31">
        <v>9871</v>
      </c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>
        <v>8654</v>
      </c>
      <c r="N52" s="31">
        <v>8574</v>
      </c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>
        <v>181142</v>
      </c>
      <c r="N53" s="31">
        <v>176923</v>
      </c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>
        <v>86943</v>
      </c>
      <c r="N54" s="31">
        <v>85616</v>
      </c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>
        <v>32110</v>
      </c>
      <c r="N55" s="31">
        <v>31476</v>
      </c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>
        <v>85114</v>
      </c>
      <c r="N56" s="31">
        <v>84237</v>
      </c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>
        <v>27635</v>
      </c>
      <c r="N57" s="31">
        <v>27893</v>
      </c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1564289</v>
      </c>
      <c r="N58" s="76">
        <f t="shared" si="1"/>
        <v>1537120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2398031</v>
      </c>
      <c r="N59" s="82">
        <f>(N30+N58)</f>
        <v>2354514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6640625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89" customWidth="1"/>
    <col min="10" max="10" width="11" customWidth="1"/>
    <col min="11" max="11" width="11.6640625" customWidth="1"/>
    <col min="12" max="12" width="12.109375" customWidth="1"/>
    <col min="13" max="14" width="11.10937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3.44140625" customWidth="1"/>
    <col min="11" max="11" width="12" customWidth="1"/>
    <col min="12" max="12" width="11.21875" customWidth="1"/>
    <col min="13" max="13" width="12" customWidth="1"/>
    <col min="14" max="14" width="12.664062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44140625" style="1" customWidth="1"/>
    <col min="3" max="3" width="11.5546875" style="1" customWidth="1"/>
    <col min="4" max="10" width="13.109375" style="1" customWidth="1"/>
    <col min="11" max="11" width="12.33203125" style="1" customWidth="1"/>
    <col min="12" max="12" width="10.77734375" style="1" customWidth="1"/>
    <col min="13" max="13" width="11.109375" style="1" customWidth="1"/>
    <col min="14" max="14" width="12.33203125" style="1" customWidth="1"/>
    <col min="15" max="15" width="12.664062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44140625" style="1" customWidth="1"/>
    <col min="22" max="22" width="13.21875" style="1" customWidth="1"/>
    <col min="23" max="23" width="12.77734375" style="1" customWidth="1"/>
    <col min="24" max="24" width="12.3320312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95" t="s">
        <v>34</v>
      </c>
      <c r="B1" s="95"/>
      <c r="C1" s="95"/>
      <c r="D1" s="95"/>
      <c r="E1" s="95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Cow Numbers 2023 </vt:lpstr>
      <vt:lpstr>Cow Numbers 2022</vt:lpstr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2023-01-16T20:02:29Z</dcterms:modified>
</cp:coreProperties>
</file>