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ornelia\Desktop\igfawebsite\html\resources\"/>
    </mc:Choice>
  </mc:AlternateContent>
  <xr:revisionPtr revIDLastSave="0" documentId="8_{F505AC07-E8C9-4D40-9F20-DE016A48F7C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w Numbers 2023 )" sheetId="8" r:id="rId1"/>
    <sheet name="Cow Numbers 2022" sheetId="6" r:id="rId2"/>
    <sheet name="Cow Numbers 2021" sheetId="5" r:id="rId3"/>
    <sheet name="Cow numbers 2020)" sheetId="4" r:id="rId4"/>
    <sheet name="Cow numbers 19-" sheetId="2" r:id="rId5"/>
    <sheet name="Cows 17-18" sheetId="1" r:id="rId6"/>
  </sheets>
  <definedNames>
    <definedName name="_xlnm._FilterDatabase" localSheetId="5" hidden="1">'Cows 17-18'!$A$2:$B$60</definedName>
    <definedName name="_xlnm.Print_Area" localSheetId="5">'Cows 17-18'!$A$1:$U$60</definedName>
    <definedName name="_xlnm.Print_Titles" localSheetId="5">'Cows 17-18'!$2:$3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8" i="8" l="1"/>
  <c r="M58" i="8"/>
  <c r="L58" i="8"/>
  <c r="K58" i="8"/>
  <c r="J58" i="8"/>
  <c r="I58" i="8"/>
  <c r="H58" i="8"/>
  <c r="G58" i="8"/>
  <c r="F58" i="8"/>
  <c r="E58" i="8"/>
  <c r="D58" i="8"/>
  <c r="C58" i="8"/>
  <c r="N30" i="8"/>
  <c r="N59" i="8" s="1"/>
  <c r="M30" i="8"/>
  <c r="M59" i="8" s="1"/>
  <c r="L30" i="8"/>
  <c r="L59" i="8" s="1"/>
  <c r="K30" i="8"/>
  <c r="K59" i="8" s="1"/>
  <c r="J30" i="8"/>
  <c r="J59" i="8" s="1"/>
  <c r="I30" i="8"/>
  <c r="I59" i="8" s="1"/>
  <c r="H30" i="8"/>
  <c r="H59" i="8" s="1"/>
  <c r="G30" i="8"/>
  <c r="G59" i="8" s="1"/>
  <c r="F30" i="8"/>
  <c r="F59" i="8" s="1"/>
  <c r="E30" i="8"/>
  <c r="E59" i="8" s="1"/>
  <c r="D30" i="8"/>
  <c r="D59" i="8" s="1"/>
  <c r="C30" i="8"/>
  <c r="N58" i="6"/>
  <c r="M58" i="6"/>
  <c r="L58" i="6"/>
  <c r="K58" i="6"/>
  <c r="J58" i="6"/>
  <c r="I58" i="6"/>
  <c r="H58" i="6"/>
  <c r="G58" i="6"/>
  <c r="F58" i="6"/>
  <c r="E58" i="6"/>
  <c r="D58" i="6"/>
  <c r="C58" i="6"/>
  <c r="N30" i="6"/>
  <c r="N59" i="6" s="1"/>
  <c r="M30" i="6"/>
  <c r="L30" i="6"/>
  <c r="K30" i="6"/>
  <c r="J30" i="6"/>
  <c r="I30" i="6"/>
  <c r="H30" i="6"/>
  <c r="G30" i="6"/>
  <c r="F30" i="6"/>
  <c r="F59" i="6" s="1"/>
  <c r="E30" i="6"/>
  <c r="E59" i="6" s="1"/>
  <c r="D30" i="6"/>
  <c r="D59" i="6" s="1"/>
  <c r="C30" i="6"/>
  <c r="K58" i="5"/>
  <c r="J58" i="5"/>
  <c r="E58" i="5"/>
  <c r="E30" i="5"/>
  <c r="E59" i="5" s="1"/>
  <c r="C30" i="5"/>
  <c r="N58" i="5"/>
  <c r="M58" i="5"/>
  <c r="L58" i="5"/>
  <c r="I58" i="5"/>
  <c r="H58" i="5"/>
  <c r="G58" i="5"/>
  <c r="F58" i="5"/>
  <c r="D58" i="5"/>
  <c r="C58" i="5"/>
  <c r="N30" i="5"/>
  <c r="N59" i="5" s="1"/>
  <c r="M30" i="5"/>
  <c r="L30" i="5"/>
  <c r="K30" i="5"/>
  <c r="J30" i="5"/>
  <c r="I30" i="5"/>
  <c r="I59" i="5" s="1"/>
  <c r="H30" i="5"/>
  <c r="G30" i="5"/>
  <c r="F30" i="5"/>
  <c r="D30" i="5"/>
  <c r="D59" i="5" s="1"/>
  <c r="C59" i="5"/>
  <c r="N30" i="4"/>
  <c r="M30" i="4"/>
  <c r="N58" i="4"/>
  <c r="M58" i="4"/>
  <c r="L58" i="4"/>
  <c r="L30" i="4"/>
  <c r="K58" i="4"/>
  <c r="K30" i="4"/>
  <c r="G59" i="6" l="1"/>
  <c r="H59" i="6"/>
  <c r="I59" i="6"/>
  <c r="J59" i="6"/>
  <c r="C59" i="8"/>
  <c r="M59" i="6"/>
  <c r="L59" i="6"/>
  <c r="K59" i="6"/>
  <c r="C59" i="6"/>
  <c r="M59" i="5"/>
  <c r="L59" i="5"/>
  <c r="K59" i="5"/>
  <c r="J59" i="5"/>
  <c r="H59" i="5"/>
  <c r="G59" i="5"/>
  <c r="F59" i="5"/>
  <c r="J58" i="4"/>
  <c r="J30" i="4"/>
  <c r="I58" i="4" l="1"/>
  <c r="I30" i="4"/>
  <c r="H58" i="4"/>
  <c r="G58" i="4" l="1"/>
  <c r="H30" i="4" l="1"/>
  <c r="H59" i="4" s="1"/>
  <c r="G30" i="4"/>
  <c r="F30" i="4"/>
  <c r="F59" i="4" s="1"/>
  <c r="E30" i="4"/>
  <c r="D30" i="4"/>
  <c r="F58" i="4"/>
  <c r="E58" i="4"/>
  <c r="D58" i="4"/>
  <c r="C58" i="4"/>
  <c r="N59" i="4"/>
  <c r="M59" i="4"/>
  <c r="L59" i="4"/>
  <c r="K59" i="4"/>
  <c r="J59" i="4"/>
  <c r="I59" i="4"/>
  <c r="C30" i="4"/>
  <c r="C59" i="4" s="1"/>
  <c r="E59" i="4" l="1"/>
  <c r="D59" i="4"/>
  <c r="G59" i="4"/>
  <c r="C30" i="2"/>
  <c r="M63" i="2" l="1"/>
  <c r="L63" i="2" l="1"/>
  <c r="K59" i="2" l="1"/>
  <c r="K63" i="2" s="1"/>
  <c r="Z60" i="1" l="1"/>
  <c r="M60" i="1"/>
  <c r="J63" i="2"/>
  <c r="I63" i="2"/>
  <c r="H63" i="2"/>
  <c r="F63" i="2"/>
  <c r="E63" i="2"/>
  <c r="D63" i="2"/>
  <c r="G30" i="2" l="1"/>
  <c r="G63" i="2" s="1"/>
  <c r="C59" i="2" l="1"/>
  <c r="C63" i="2" l="1"/>
  <c r="Y58" i="1"/>
  <c r="Y30" i="1"/>
  <c r="Y60" i="1" s="1"/>
  <c r="V30" i="1" l="1"/>
  <c r="W30" i="1"/>
  <c r="X58" i="1"/>
  <c r="W58" i="1"/>
  <c r="V58" i="1"/>
  <c r="W60" i="1" l="1"/>
  <c r="V60" i="1"/>
  <c r="X30" i="1"/>
  <c r="X60" i="1" s="1"/>
  <c r="U30" i="1" l="1"/>
  <c r="T30" i="1"/>
  <c r="S30" i="1"/>
  <c r="R30" i="1"/>
  <c r="Q30" i="1"/>
  <c r="P30" i="1"/>
  <c r="O30" i="1"/>
  <c r="N30" i="1"/>
  <c r="L30" i="1"/>
  <c r="K30" i="1"/>
  <c r="J30" i="1"/>
  <c r="I30" i="1"/>
  <c r="H30" i="1"/>
  <c r="G30" i="1"/>
  <c r="F30" i="1"/>
  <c r="E30" i="1"/>
  <c r="D30" i="1"/>
  <c r="C30" i="1"/>
  <c r="F31" i="2" l="1"/>
  <c r="C31" i="2"/>
  <c r="G31" i="2"/>
  <c r="D31" i="2"/>
  <c r="U31" i="1"/>
  <c r="E31" i="2"/>
  <c r="V31" i="1"/>
  <c r="U58" i="1"/>
  <c r="U60" i="1" s="1"/>
  <c r="T58" i="1"/>
  <c r="T60" i="1" s="1"/>
  <c r="S58" i="1"/>
  <c r="R58" i="1"/>
  <c r="R60" i="1" s="1"/>
  <c r="Q58" i="1"/>
  <c r="E60" i="2" s="1"/>
  <c r="P58" i="1"/>
  <c r="D60" i="2" s="1"/>
  <c r="O58" i="1"/>
  <c r="C60" i="2" s="1"/>
  <c r="N58" i="1"/>
  <c r="N60" i="1" s="1"/>
  <c r="L58" i="1"/>
  <c r="L60" i="1" s="1"/>
  <c r="K58" i="1"/>
  <c r="K60" i="1" s="1"/>
  <c r="J58" i="1"/>
  <c r="J60" i="1" s="1"/>
  <c r="I58" i="1"/>
  <c r="I60" i="1" s="1"/>
  <c r="H58" i="1"/>
  <c r="H60" i="1" s="1"/>
  <c r="G58" i="1"/>
  <c r="G60" i="1" s="1"/>
  <c r="F58" i="1"/>
  <c r="F60" i="1" s="1"/>
  <c r="E58" i="1"/>
  <c r="E60" i="1" s="1"/>
  <c r="D58" i="1"/>
  <c r="D60" i="1" s="1"/>
  <c r="C58" i="1"/>
  <c r="C60" i="1" s="1"/>
  <c r="T59" i="1" l="1"/>
  <c r="G60" i="2"/>
  <c r="S60" i="1"/>
  <c r="Q60" i="1"/>
  <c r="O60" i="1"/>
  <c r="S59" i="1"/>
  <c r="F60" i="2"/>
  <c r="P60" i="1"/>
  <c r="U59" i="1"/>
  <c r="N63" i="2" l="1"/>
</calcChain>
</file>

<file path=xl/sharedStrings.xml><?xml version="1.0" encoding="utf-8"?>
<sst xmlns="http://schemas.openxmlformats.org/spreadsheetml/2006/main" count="745" uniqueCount="43">
  <si>
    <t>County</t>
  </si>
  <si>
    <t>Breed Type</t>
  </si>
  <si>
    <t>Num Cows</t>
  </si>
  <si>
    <t>CARLOW</t>
  </si>
  <si>
    <t>BEEF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</si>
  <si>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</si>
  <si>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</si>
  <si>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</si>
  <si>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</si>
  <si>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</si>
  <si>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</si>
  <si>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</si>
  <si>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</si>
  <si>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</si>
  <si>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</si>
  <si>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</si>
  <si>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</si>
  <si>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</si>
  <si>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</si>
  <si>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</si>
  <si>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</si>
  <si>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</si>
  <si>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</si>
  <si>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</si>
  <si>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</si>
  <si>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</si>
  <si>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</si>
  <si>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</si>
  <si>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</si>
  <si>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</si>
  <si>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DAIRY</t>
  </si>
  <si>
    <t xml:space="preserve">Total </t>
  </si>
  <si>
    <t>Dairy</t>
  </si>
  <si>
    <t>Beef</t>
  </si>
  <si>
    <t>Cow counts by county for 1st of each month (ref ICBF)</t>
  </si>
  <si>
    <t xml:space="preserve">Num Cows </t>
  </si>
  <si>
    <t xml:space="preserve">Monthly Change </t>
  </si>
  <si>
    <t xml:space="preserve">Monthly Drop </t>
  </si>
  <si>
    <t>Monthly Drop</t>
  </si>
  <si>
    <t xml:space="preserve">18v19 Monthly Change </t>
  </si>
  <si>
    <t>% 18V19</t>
  </si>
  <si>
    <t>% Change 18V19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</si>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</sst>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_ ;[Red]\-0.00\ "/>
    <numFmt numFmtId="166" formatCode="#,##0.00_ ;[Red]\-#,##0.00\ "/>
  </numFmts>
  <fonts count="8" x14ac:knownFonts="1">
    <font>
      <sz val="11"/>
      <color theme="1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color rgb="FFFF0000"/>
      <name val="Franklin Gothic Book"/>
      <family val="2"/>
      <scheme val="minor"/>
    </font>
    <font>
      <b/>
      <sz val="11"/>
      <color rgb="FFB897BB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89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5" fontId="0" fillId="5" borderId="3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5" fontId="0" fillId="5" borderId="1" xfId="0" applyNumberForma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1" fillId="5" borderId="1" xfId="1" applyNumberFormat="1" applyFont="1" applyFill="1" applyBorder="1" applyAlignment="1">
      <alignment horizontal="left" vertical="center"/>
    </xf>
    <xf numFmtId="164" fontId="0" fillId="5" borderId="1" xfId="1" applyNumberFormat="1" applyFont="1" applyFill="1" applyBorder="1"/>
    <xf numFmtId="15" fontId="0" fillId="0" borderId="0" xfId="0" applyNumberFormat="1"/>
    <xf numFmtId="0" fontId="0" fillId="6" borderId="1" xfId="0" applyFill="1" applyBorder="1"/>
    <xf numFmtId="15" fontId="0" fillId="6" borderId="1" xfId="0" applyNumberFormat="1" applyFill="1" applyBorder="1"/>
    <xf numFmtId="0" fontId="2" fillId="6" borderId="1" xfId="0" applyFont="1" applyFill="1" applyBorder="1" applyAlignment="1">
      <alignment horizontal="left"/>
    </xf>
    <xf numFmtId="15" fontId="0" fillId="6" borderId="1" xfId="0" applyNumberFormat="1" applyFill="1" applyBorder="1" applyAlignment="1">
      <alignment horizontal="left"/>
    </xf>
    <xf numFmtId="164" fontId="0" fillId="6" borderId="1" xfId="1" applyNumberFormat="1" applyFont="1" applyFill="1" applyBorder="1" applyAlignment="1">
      <alignment horizontal="left"/>
    </xf>
    <xf numFmtId="164" fontId="0" fillId="6" borderId="1" xfId="1" applyNumberFormat="1" applyFont="1" applyFill="1" applyBorder="1"/>
    <xf numFmtId="164" fontId="1" fillId="7" borderId="1" xfId="1" applyNumberFormat="1" applyFont="1" applyFill="1" applyBorder="1" applyAlignment="1">
      <alignment horizontal="left"/>
    </xf>
    <xf numFmtId="164" fontId="0" fillId="7" borderId="1" xfId="1" applyNumberFormat="1" applyFont="1" applyFill="1" applyBorder="1"/>
    <xf numFmtId="0" fontId="0" fillId="7" borderId="4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164" fontId="4" fillId="7" borderId="1" xfId="1" applyNumberFormat="1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2" fontId="4" fillId="7" borderId="1" xfId="1" applyNumberFormat="1" applyFont="1" applyFill="1" applyBorder="1" applyAlignment="1">
      <alignment horizontal="right"/>
    </xf>
    <xf numFmtId="2" fontId="0" fillId="7" borderId="1" xfId="0" applyNumberFormat="1" applyFill="1" applyBorder="1"/>
    <xf numFmtId="2" fontId="1" fillId="7" borderId="1" xfId="0" applyNumberFormat="1" applyFont="1" applyFill="1" applyBorder="1"/>
    <xf numFmtId="0" fontId="5" fillId="7" borderId="4" xfId="0" applyFont="1" applyFill="1" applyBorder="1" applyAlignment="1">
      <alignment horizontal="center" wrapText="1"/>
    </xf>
    <xf numFmtId="0" fontId="5" fillId="7" borderId="1" xfId="0" applyFont="1" applyFill="1" applyBorder="1"/>
    <xf numFmtId="0" fontId="5" fillId="0" borderId="0" xfId="0" applyFont="1"/>
    <xf numFmtId="2" fontId="1" fillId="7" borderId="1" xfId="2" applyNumberFormat="1" applyFont="1" applyFill="1" applyBorder="1" applyAlignment="1">
      <alignment horizontal="right"/>
    </xf>
    <xf numFmtId="2" fontId="1" fillId="7" borderId="1" xfId="1" applyNumberFormat="1" applyFont="1" applyFill="1" applyBorder="1"/>
    <xf numFmtId="0" fontId="6" fillId="4" borderId="4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left"/>
    </xf>
    <xf numFmtId="164" fontId="2" fillId="6" borderId="1" xfId="1" applyNumberFormat="1" applyFont="1" applyFill="1" applyBorder="1"/>
    <xf numFmtId="43" fontId="1" fillId="7" borderId="1" xfId="1" applyFont="1" applyFill="1" applyBorder="1"/>
    <xf numFmtId="0" fontId="2" fillId="0" borderId="0" xfId="0" applyFont="1"/>
    <xf numFmtId="164" fontId="2" fillId="0" borderId="0" xfId="0" applyNumberFormat="1" applyFont="1"/>
    <xf numFmtId="0" fontId="2" fillId="4" borderId="5" xfId="0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164" fontId="1" fillId="7" borderId="1" xfId="1" applyNumberFormat="1" applyFont="1" applyFill="1" applyBorder="1"/>
    <xf numFmtId="165" fontId="1" fillId="7" borderId="1" xfId="1" applyNumberFormat="1" applyFont="1" applyFill="1" applyBorder="1"/>
    <xf numFmtId="0" fontId="0" fillId="4" borderId="0" xfId="0" applyFill="1"/>
    <xf numFmtId="166" fontId="5" fillId="7" borderId="1" xfId="1" applyNumberFormat="1" applyFont="1" applyFill="1" applyBorder="1"/>
    <xf numFmtId="164" fontId="0" fillId="0" borderId="0" xfId="1" applyNumberFormat="1" applyFont="1"/>
    <xf numFmtId="164" fontId="2" fillId="0" borderId="0" xfId="1" applyNumberFormat="1" applyFont="1"/>
    <xf numFmtId="14" fontId="0" fillId="6" borderId="1" xfId="1" applyNumberFormat="1" applyFont="1" applyFill="1" applyBorder="1" applyAlignment="1">
      <alignment horizontal="left"/>
    </xf>
    <xf numFmtId="165" fontId="5" fillId="7" borderId="1" xfId="1" applyNumberFormat="1" applyFont="1" applyFill="1" applyBorder="1"/>
    <xf numFmtId="164" fontId="2" fillId="2" borderId="1" xfId="1" applyNumberFormat="1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8" borderId="0" xfId="0" applyFont="1" applyFill="1"/>
    <xf numFmtId="164" fontId="2" fillId="8" borderId="0" xfId="0" applyNumberFormat="1" applyFont="1" applyFill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9" borderId="8" xfId="0" applyFill="1" applyBorder="1"/>
    <xf numFmtId="164" fontId="0" fillId="6" borderId="8" xfId="1" applyNumberFormat="1" applyFont="1" applyFill="1" applyBorder="1"/>
    <xf numFmtId="164" fontId="2" fillId="3" borderId="8" xfId="1" applyNumberFormat="1" applyFont="1" applyFill="1" applyBorder="1" applyAlignment="1">
      <alignment horizontal="left"/>
    </xf>
    <xf numFmtId="164" fontId="2" fillId="2" borderId="8" xfId="1" applyNumberFormat="1" applyFont="1" applyFill="1" applyBorder="1" applyAlignment="1">
      <alignment horizontal="left"/>
    </xf>
    <xf numFmtId="0" fontId="0" fillId="6" borderId="9" xfId="0" applyFill="1" applyBorder="1"/>
    <xf numFmtId="164" fontId="0" fillId="6" borderId="9" xfId="1" applyNumberFormat="1" applyFont="1" applyFill="1" applyBorder="1"/>
    <xf numFmtId="164" fontId="2" fillId="2" borderId="1" xfId="1" applyNumberFormat="1" applyFont="1" applyFill="1" applyBorder="1"/>
    <xf numFmtId="164" fontId="2" fillId="8" borderId="1" xfId="0" applyNumberFormat="1" applyFont="1" applyFill="1" applyBorder="1"/>
    <xf numFmtId="164" fontId="2" fillId="3" borderId="9" xfId="1" applyNumberFormat="1" applyFont="1" applyFill="1" applyBorder="1" applyAlignment="1">
      <alignment horizontal="left"/>
    </xf>
    <xf numFmtId="164" fontId="2" fillId="3" borderId="1" xfId="1" applyNumberFormat="1" applyFont="1" applyFill="1" applyBorder="1"/>
    <xf numFmtId="164" fontId="2" fillId="2" borderId="9" xfId="1" applyNumberFormat="1" applyFont="1" applyFill="1" applyBorder="1"/>
    <xf numFmtId="164" fontId="7" fillId="3" borderId="1" xfId="1" applyNumberFormat="1" applyFont="1" applyFill="1" applyBorder="1"/>
    <xf numFmtId="164" fontId="2" fillId="8" borderId="0" xfId="1" applyNumberFormat="1" applyFont="1" applyFill="1"/>
    <xf numFmtId="164" fontId="0" fillId="3" borderId="1" xfId="1" applyNumberFormat="1" applyFont="1" applyFill="1" applyBorder="1"/>
    <xf numFmtId="0" fontId="2" fillId="6" borderId="1" xfId="0" applyFont="1" applyFill="1" applyBorder="1"/>
    <xf numFmtId="164" fontId="0" fillId="0" borderId="1" xfId="1" applyNumberFormat="1" applyFont="1" applyBorder="1" applyAlignment="1"/>
    <xf numFmtId="164" fontId="2" fillId="3" borderId="1" xfId="1" applyNumberFormat="1" applyFont="1" applyFill="1" applyBorder="1" applyAlignment="1"/>
    <xf numFmtId="164" fontId="0" fillId="6" borderId="1" xfId="1" applyNumberFormat="1" applyFont="1" applyFill="1" applyBorder="1" applyAlignment="1"/>
    <xf numFmtId="164" fontId="2" fillId="2" borderId="1" xfId="1" applyNumberFormat="1" applyFont="1" applyFill="1" applyBorder="1" applyAlignment="1"/>
    <xf numFmtId="0" fontId="0" fillId="6" borderId="0" xfId="0" applyFill="1"/>
    <xf numFmtId="164" fontId="2" fillId="3" borderId="10" xfId="1" applyNumberFormat="1" applyFont="1" applyFill="1" applyBorder="1" applyAlignment="1">
      <alignment horizontal="left"/>
    </xf>
    <xf numFmtId="164" fontId="2" fillId="2" borderId="10" xfId="1" applyNumberFormat="1" applyFont="1" applyFill="1" applyBorder="1"/>
    <xf numFmtId="164" fontId="2" fillId="3" borderId="9" xfId="1" applyNumberFormat="1" applyFont="1" applyFill="1" applyBorder="1"/>
    <xf numFmtId="164" fontId="0" fillId="2" borderId="1" xfId="0" applyNumberFormat="1" applyFill="1" applyBorder="1"/>
    <xf numFmtId="0" fontId="2" fillId="0" borderId="0" xfId="0" applyFont="1" applyAlignment="1">
      <alignment horizontal="center"/>
    </xf>
    <xf numFmtId="0" fontId="3" fillId="4" borderId="7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EDEDE"/>
      <color rgb="FFB897BB"/>
      <color rgb="FF024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rop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E73DB-81C0-4124-BCE7-CC10449AA0B1}">
  <dimension ref="A1:N149"/>
  <sheetViews>
    <sheetView tabSelected="1" workbookViewId="0">
      <selection activeCell="E9" sqref="E9"/>
    </sheetView>
  </sheetViews>
  <sheetFormatPr defaultRowHeight="15.75" x14ac:dyDescent="0.3"/>
  <cols>
    <col min="3" max="3" width="11.77734375" customWidth="1"/>
    <col min="4" max="4" width="12.109375" customWidth="1"/>
    <col min="5" max="5" width="11.109375" customWidth="1"/>
    <col min="6" max="6" width="12.88671875" customWidth="1"/>
    <col min="7" max="7" width="13.109375" customWidth="1"/>
    <col min="8" max="8" width="11.77734375" customWidth="1"/>
    <col min="9" max="9" width="12.109375" style="89" customWidth="1"/>
    <col min="10" max="10" width="11" customWidth="1"/>
    <col min="11" max="11" width="11.6640625" customWidth="1"/>
    <col min="12" max="12" width="12.109375" customWidth="1"/>
    <col min="13" max="13" width="11.77734375" customWidth="1"/>
    <col min="14" max="14" width="12.77734375" customWidth="1"/>
  </cols>
  <sheetData>
    <row r="1" spans="1:14" ht="16.5" thickBot="1" x14ac:dyDescent="0.35">
      <c r="A1" s="94" t="s">
        <v>34</v>
      </c>
      <c r="B1" s="94"/>
      <c r="C1" s="94"/>
      <c r="D1" s="94"/>
      <c r="E1" s="94"/>
      <c r="F1">
        <v>2023</v>
      </c>
      <c r="N1" s="59"/>
    </row>
    <row r="2" spans="1:14" x14ac:dyDescent="0.3">
      <c r="A2" s="12"/>
      <c r="B2" s="13"/>
      <c r="C2" s="27">
        <v>44927</v>
      </c>
      <c r="D2" s="27">
        <v>44958</v>
      </c>
      <c r="E2" s="27">
        <v>44986</v>
      </c>
      <c r="F2" s="27">
        <v>45017</v>
      </c>
      <c r="G2" s="27">
        <v>45047</v>
      </c>
      <c r="H2" s="27">
        <v>45078</v>
      </c>
      <c r="I2" s="27">
        <v>45108</v>
      </c>
      <c r="J2" s="27">
        <v>45139</v>
      </c>
      <c r="K2" s="27">
        <v>45170</v>
      </c>
      <c r="L2" s="27">
        <v>45200</v>
      </c>
      <c r="M2" s="27">
        <v>45231</v>
      </c>
      <c r="N2" s="27">
        <v>45261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31">
        <v>12409</v>
      </c>
      <c r="D4" s="31">
        <v>12235</v>
      </c>
      <c r="E4" s="31">
        <v>12299</v>
      </c>
      <c r="F4" s="31"/>
      <c r="G4" s="31"/>
      <c r="H4" s="31"/>
      <c r="I4" s="31"/>
      <c r="J4" s="31"/>
      <c r="K4" s="31"/>
      <c r="L4" s="31"/>
      <c r="M4" s="31"/>
      <c r="N4" s="31"/>
    </row>
    <row r="5" spans="1:14" x14ac:dyDescent="0.3">
      <c r="A5" s="16" t="s">
        <v>5</v>
      </c>
      <c r="B5" s="6" t="s">
        <v>4</v>
      </c>
      <c r="C5" s="31">
        <v>37466</v>
      </c>
      <c r="D5" s="31">
        <v>37284</v>
      </c>
      <c r="E5" s="31">
        <v>37201</v>
      </c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3">
      <c r="A6" s="16" t="s">
        <v>6</v>
      </c>
      <c r="B6" s="6" t="s">
        <v>4</v>
      </c>
      <c r="C6" s="31">
        <v>63419</v>
      </c>
      <c r="D6" s="31">
        <v>63085</v>
      </c>
      <c r="E6" s="31">
        <v>63218</v>
      </c>
      <c r="F6" s="31"/>
      <c r="G6" s="31"/>
      <c r="H6" s="31"/>
      <c r="I6" s="31"/>
      <c r="J6" s="31"/>
      <c r="K6" s="31"/>
      <c r="L6" s="31"/>
      <c r="M6" s="31"/>
      <c r="N6" s="31"/>
    </row>
    <row r="7" spans="1:14" x14ac:dyDescent="0.3">
      <c r="A7" s="16" t="s">
        <v>7</v>
      </c>
      <c r="B7" s="6" t="s">
        <v>4</v>
      </c>
      <c r="C7" s="31">
        <v>57397</v>
      </c>
      <c r="D7" s="31">
        <v>57331</v>
      </c>
      <c r="E7" s="31">
        <v>57841</v>
      </c>
      <c r="F7" s="31"/>
      <c r="G7" s="31"/>
      <c r="H7" s="31"/>
      <c r="I7" s="31"/>
      <c r="J7" s="31"/>
      <c r="K7" s="31"/>
      <c r="L7" s="31"/>
      <c r="M7" s="31"/>
      <c r="N7" s="31"/>
    </row>
    <row r="8" spans="1:14" x14ac:dyDescent="0.3">
      <c r="A8" s="16" t="s">
        <v>8</v>
      </c>
      <c r="B8" s="6" t="s">
        <v>4</v>
      </c>
      <c r="C8" s="31">
        <v>34684</v>
      </c>
      <c r="D8" s="31">
        <v>34530</v>
      </c>
      <c r="E8" s="31">
        <v>34453</v>
      </c>
      <c r="F8" s="31"/>
      <c r="G8" s="31"/>
      <c r="H8" s="31"/>
      <c r="I8" s="31"/>
      <c r="J8" s="31"/>
      <c r="K8" s="31"/>
      <c r="L8" s="31"/>
      <c r="M8" s="31"/>
      <c r="N8" s="31"/>
    </row>
    <row r="9" spans="1:14" x14ac:dyDescent="0.3">
      <c r="A9" s="16" t="s">
        <v>9</v>
      </c>
      <c r="B9" s="6" t="s">
        <v>4</v>
      </c>
      <c r="C9" s="31">
        <v>2904</v>
      </c>
      <c r="D9" s="31">
        <v>2955</v>
      </c>
      <c r="E9" s="31">
        <v>3074</v>
      </c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3">
      <c r="A10" s="16" t="s">
        <v>10</v>
      </c>
      <c r="B10" s="6" t="s">
        <v>4</v>
      </c>
      <c r="C10" s="31">
        <v>86559</v>
      </c>
      <c r="D10" s="31">
        <v>85962</v>
      </c>
      <c r="E10" s="31">
        <v>86085</v>
      </c>
      <c r="F10" s="31"/>
      <c r="G10" s="31"/>
      <c r="H10" s="31"/>
      <c r="I10" s="31"/>
      <c r="J10" s="31"/>
      <c r="K10" s="31"/>
      <c r="L10" s="31"/>
      <c r="M10" s="31"/>
      <c r="N10" s="31"/>
    </row>
    <row r="11" spans="1:14" x14ac:dyDescent="0.3">
      <c r="A11" s="16" t="s">
        <v>11</v>
      </c>
      <c r="B11" s="6" t="s">
        <v>4</v>
      </c>
      <c r="C11" s="31">
        <v>38320</v>
      </c>
      <c r="D11" s="31">
        <v>38085</v>
      </c>
      <c r="E11" s="31">
        <v>38288</v>
      </c>
      <c r="F11" s="31"/>
      <c r="G11" s="31"/>
      <c r="H11" s="31"/>
      <c r="I11" s="31"/>
      <c r="J11" s="31"/>
      <c r="K11" s="31"/>
      <c r="L11" s="31"/>
      <c r="M11" s="31"/>
      <c r="N11" s="31"/>
    </row>
    <row r="12" spans="1:14" x14ac:dyDescent="0.3">
      <c r="A12" s="16" t="s">
        <v>12</v>
      </c>
      <c r="B12" s="6" t="s">
        <v>4</v>
      </c>
      <c r="C12" s="31">
        <v>13371</v>
      </c>
      <c r="D12" s="31">
        <v>13263</v>
      </c>
      <c r="E12" s="31">
        <v>13398</v>
      </c>
      <c r="F12" s="31"/>
      <c r="G12" s="31"/>
      <c r="H12" s="31"/>
      <c r="I12" s="31"/>
      <c r="J12" s="31"/>
      <c r="K12" s="31"/>
      <c r="L12" s="31"/>
      <c r="M12" s="31"/>
      <c r="N12" s="31"/>
    </row>
    <row r="13" spans="1:14" x14ac:dyDescent="0.3">
      <c r="A13" s="16" t="s">
        <v>13</v>
      </c>
      <c r="B13" s="6" t="s">
        <v>4</v>
      </c>
      <c r="C13" s="31">
        <v>23764</v>
      </c>
      <c r="D13" s="31">
        <v>23502</v>
      </c>
      <c r="E13" s="31">
        <v>23634</v>
      </c>
      <c r="F13" s="31"/>
      <c r="G13" s="31"/>
      <c r="H13" s="31"/>
      <c r="I13" s="31"/>
      <c r="J13" s="31"/>
      <c r="K13" s="31"/>
      <c r="L13" s="31"/>
      <c r="M13" s="31"/>
      <c r="N13" s="31"/>
    </row>
    <row r="14" spans="1:14" x14ac:dyDescent="0.3">
      <c r="A14" s="16" t="s">
        <v>14</v>
      </c>
      <c r="B14" s="6" t="s">
        <v>4</v>
      </c>
      <c r="C14" s="31">
        <v>25530</v>
      </c>
      <c r="D14" s="31">
        <v>25277</v>
      </c>
      <c r="E14" s="31">
        <v>25315</v>
      </c>
      <c r="F14" s="31"/>
      <c r="G14" s="31"/>
      <c r="H14" s="31"/>
      <c r="I14" s="31"/>
      <c r="J14" s="31"/>
      <c r="K14" s="31"/>
      <c r="L14" s="31"/>
      <c r="M14" s="31"/>
      <c r="N14" s="31"/>
    </row>
    <row r="15" spans="1:14" x14ac:dyDescent="0.3">
      <c r="A15" s="16" t="s">
        <v>15</v>
      </c>
      <c r="B15" s="6" t="s">
        <v>4</v>
      </c>
      <c r="C15" s="31">
        <v>23845</v>
      </c>
      <c r="D15" s="31">
        <v>23727</v>
      </c>
      <c r="E15" s="31">
        <v>23558</v>
      </c>
      <c r="F15" s="31"/>
      <c r="G15" s="31"/>
      <c r="H15" s="31"/>
      <c r="I15" s="31"/>
      <c r="J15" s="31"/>
      <c r="K15" s="31"/>
      <c r="L15" s="31"/>
      <c r="M15" s="31"/>
      <c r="N15" s="31"/>
    </row>
    <row r="16" spans="1:14" x14ac:dyDescent="0.3">
      <c r="A16" s="16" t="s">
        <v>16</v>
      </c>
      <c r="B16" s="6" t="s">
        <v>4</v>
      </c>
      <c r="C16" s="31">
        <v>27795</v>
      </c>
      <c r="D16" s="31">
        <v>27689</v>
      </c>
      <c r="E16" s="31">
        <v>27767</v>
      </c>
      <c r="F16" s="31"/>
      <c r="G16" s="31"/>
      <c r="H16" s="31"/>
      <c r="I16" s="31"/>
      <c r="J16" s="31"/>
      <c r="K16" s="31"/>
      <c r="L16" s="31"/>
      <c r="M16" s="31"/>
      <c r="N16" s="31"/>
    </row>
    <row r="17" spans="1:14" x14ac:dyDescent="0.3">
      <c r="A17" s="16" t="s">
        <v>17</v>
      </c>
      <c r="B17" s="6" t="s">
        <v>4</v>
      </c>
      <c r="C17" s="31">
        <v>21772</v>
      </c>
      <c r="D17" s="31">
        <v>21740</v>
      </c>
      <c r="E17" s="31">
        <v>21733</v>
      </c>
      <c r="F17" s="31"/>
      <c r="G17" s="31"/>
      <c r="H17" s="31"/>
      <c r="I17" s="31"/>
      <c r="J17" s="31"/>
      <c r="K17" s="31"/>
      <c r="L17" s="31"/>
      <c r="M17" s="31"/>
      <c r="N17" s="31"/>
    </row>
    <row r="18" spans="1:14" x14ac:dyDescent="0.3">
      <c r="A18" s="16" t="s">
        <v>18</v>
      </c>
      <c r="B18" s="6" t="s">
        <v>4</v>
      </c>
      <c r="C18" s="31">
        <v>8121</v>
      </c>
      <c r="D18" s="31">
        <v>8040</v>
      </c>
      <c r="E18" s="31">
        <v>8070</v>
      </c>
      <c r="F18" s="31"/>
      <c r="G18" s="31"/>
      <c r="H18" s="31"/>
      <c r="I18" s="31"/>
      <c r="J18" s="31"/>
      <c r="K18" s="31"/>
      <c r="L18" s="31"/>
      <c r="M18" s="31"/>
      <c r="N18" s="31"/>
    </row>
    <row r="19" spans="1:14" x14ac:dyDescent="0.3">
      <c r="A19" s="16" t="s">
        <v>19</v>
      </c>
      <c r="B19" s="6" t="s">
        <v>4</v>
      </c>
      <c r="C19" s="31">
        <v>63286</v>
      </c>
      <c r="D19" s="31">
        <v>62827</v>
      </c>
      <c r="E19" s="31">
        <v>62826</v>
      </c>
      <c r="F19" s="31"/>
      <c r="G19" s="31"/>
      <c r="H19" s="31"/>
      <c r="I19" s="31"/>
      <c r="J19" s="31"/>
      <c r="K19" s="31"/>
      <c r="L19" s="31"/>
      <c r="M19" s="31"/>
      <c r="N19" s="31"/>
    </row>
    <row r="20" spans="1:14" x14ac:dyDescent="0.3">
      <c r="A20" s="16" t="s">
        <v>20</v>
      </c>
      <c r="B20" s="6" t="s">
        <v>4</v>
      </c>
      <c r="C20" s="31">
        <v>25004</v>
      </c>
      <c r="D20" s="31">
        <v>25023</v>
      </c>
      <c r="E20" s="31">
        <v>25242</v>
      </c>
      <c r="F20" s="31"/>
      <c r="G20" s="31"/>
      <c r="H20" s="31"/>
      <c r="I20" s="31"/>
      <c r="J20" s="31"/>
      <c r="K20" s="31"/>
      <c r="L20" s="31"/>
      <c r="M20" s="31"/>
      <c r="N20" s="31"/>
    </row>
    <row r="21" spans="1:14" x14ac:dyDescent="0.3">
      <c r="A21" s="16" t="s">
        <v>21</v>
      </c>
      <c r="B21" s="6" t="s">
        <v>4</v>
      </c>
      <c r="C21" s="31">
        <v>25849</v>
      </c>
      <c r="D21" s="31">
        <v>25762</v>
      </c>
      <c r="E21" s="31">
        <v>25739</v>
      </c>
      <c r="F21" s="31"/>
      <c r="G21" s="31"/>
      <c r="H21" s="31"/>
      <c r="I21" s="31"/>
      <c r="J21" s="31"/>
      <c r="K21" s="31"/>
      <c r="L21" s="31"/>
      <c r="M21" s="31"/>
      <c r="N21" s="31"/>
    </row>
    <row r="22" spans="1:14" x14ac:dyDescent="0.3">
      <c r="A22" s="16" t="s">
        <v>22</v>
      </c>
      <c r="B22" s="6" t="s">
        <v>4</v>
      </c>
      <c r="C22" s="31">
        <v>23204</v>
      </c>
      <c r="D22" s="31">
        <v>23010</v>
      </c>
      <c r="E22" s="31">
        <v>23044</v>
      </c>
      <c r="F22" s="31"/>
      <c r="G22" s="31"/>
      <c r="H22" s="31"/>
      <c r="I22" s="31"/>
      <c r="J22" s="31"/>
      <c r="K22" s="31"/>
      <c r="L22" s="31"/>
      <c r="M22" s="31"/>
      <c r="N22" s="31"/>
    </row>
    <row r="23" spans="1:14" x14ac:dyDescent="0.3">
      <c r="A23" s="16" t="s">
        <v>23</v>
      </c>
      <c r="B23" s="6" t="s">
        <v>4</v>
      </c>
      <c r="C23" s="31">
        <v>44948</v>
      </c>
      <c r="D23" s="31">
        <v>44907</v>
      </c>
      <c r="E23" s="31">
        <v>44678</v>
      </c>
      <c r="F23" s="31"/>
      <c r="G23" s="31"/>
      <c r="H23" s="31"/>
      <c r="I23" s="31"/>
      <c r="J23" s="31"/>
      <c r="K23" s="31"/>
      <c r="L23" s="31"/>
      <c r="M23" s="31"/>
      <c r="N23" s="31"/>
    </row>
    <row r="24" spans="1:14" x14ac:dyDescent="0.3">
      <c r="A24" s="16" t="s">
        <v>24</v>
      </c>
      <c r="B24" s="6" t="s">
        <v>4</v>
      </c>
      <c r="C24" s="31">
        <v>25847</v>
      </c>
      <c r="D24" s="31">
        <v>25681</v>
      </c>
      <c r="E24" s="31">
        <v>25691</v>
      </c>
      <c r="F24" s="31"/>
      <c r="G24" s="31"/>
      <c r="H24" s="31"/>
      <c r="I24" s="31"/>
      <c r="J24" s="31"/>
      <c r="K24" s="31"/>
      <c r="L24" s="31"/>
      <c r="M24" s="31"/>
      <c r="N24" s="31"/>
    </row>
    <row r="25" spans="1:14" x14ac:dyDescent="0.3">
      <c r="A25" s="16" t="s">
        <v>25</v>
      </c>
      <c r="B25" s="6" t="s">
        <v>4</v>
      </c>
      <c r="C25" s="31">
        <v>40945</v>
      </c>
      <c r="D25" s="31">
        <v>40488</v>
      </c>
      <c r="E25" s="31">
        <v>41056</v>
      </c>
      <c r="F25" s="31"/>
      <c r="G25" s="31"/>
      <c r="H25" s="31"/>
      <c r="I25" s="31"/>
      <c r="J25" s="31"/>
      <c r="K25" s="31"/>
      <c r="L25" s="31"/>
      <c r="M25" s="31"/>
      <c r="N25" s="31"/>
    </row>
    <row r="26" spans="1:14" x14ac:dyDescent="0.3">
      <c r="A26" s="16" t="s">
        <v>26</v>
      </c>
      <c r="B26" s="6" t="s">
        <v>4</v>
      </c>
      <c r="C26" s="31">
        <v>14679</v>
      </c>
      <c r="D26" s="31">
        <v>14545</v>
      </c>
      <c r="E26" s="31">
        <v>14677</v>
      </c>
      <c r="F26" s="31"/>
      <c r="G26" s="31"/>
      <c r="H26" s="31"/>
      <c r="I26" s="31"/>
      <c r="J26" s="31"/>
      <c r="K26" s="31"/>
      <c r="L26" s="31"/>
      <c r="M26" s="31"/>
      <c r="N26" s="31"/>
    </row>
    <row r="27" spans="1:14" x14ac:dyDescent="0.3">
      <c r="A27" s="16" t="s">
        <v>27</v>
      </c>
      <c r="B27" s="6" t="s">
        <v>4</v>
      </c>
      <c r="C27" s="31">
        <v>28856</v>
      </c>
      <c r="D27" s="31">
        <v>28812</v>
      </c>
      <c r="E27" s="31">
        <v>28790</v>
      </c>
      <c r="F27" s="31"/>
      <c r="G27" s="31"/>
      <c r="H27" s="31"/>
      <c r="I27" s="31"/>
      <c r="J27" s="31"/>
      <c r="K27" s="31"/>
      <c r="L27" s="31"/>
      <c r="M27" s="31"/>
      <c r="N27" s="31"/>
    </row>
    <row r="28" spans="1:14" x14ac:dyDescent="0.3">
      <c r="A28" s="16" t="s">
        <v>28</v>
      </c>
      <c r="B28" s="6" t="s">
        <v>4</v>
      </c>
      <c r="C28" s="31">
        <v>23288</v>
      </c>
      <c r="D28" s="31">
        <v>23118</v>
      </c>
      <c r="E28" s="31">
        <v>23416</v>
      </c>
      <c r="F28" s="31"/>
      <c r="G28" s="31"/>
      <c r="H28" s="31"/>
      <c r="I28" s="31"/>
      <c r="J28" s="31"/>
      <c r="K28" s="31"/>
      <c r="L28" s="31"/>
      <c r="M28" s="31"/>
      <c r="N28" s="31"/>
    </row>
    <row r="29" spans="1:14" x14ac:dyDescent="0.3">
      <c r="A29" s="16" t="s">
        <v>29</v>
      </c>
      <c r="B29" s="6" t="s">
        <v>4</v>
      </c>
      <c r="C29" s="31">
        <v>16405</v>
      </c>
      <c r="D29" s="31">
        <v>16237</v>
      </c>
      <c r="E29" s="31">
        <v>16230</v>
      </c>
      <c r="F29" s="31"/>
      <c r="G29" s="31"/>
      <c r="H29" s="31"/>
      <c r="I29" s="31"/>
      <c r="J29" s="31"/>
      <c r="K29" s="31"/>
      <c r="L29" s="31"/>
      <c r="M29" s="31"/>
      <c r="N29" s="31"/>
    </row>
    <row r="30" spans="1:14" x14ac:dyDescent="0.3">
      <c r="A30" s="65" t="s">
        <v>31</v>
      </c>
      <c r="B30" s="5" t="s">
        <v>33</v>
      </c>
      <c r="C30" s="86">
        <f>SUM(C4:C29)</f>
        <v>809667</v>
      </c>
      <c r="D30" s="64">
        <f t="shared" ref="D30:I30" si="0">SUM(D4:D29)</f>
        <v>805115</v>
      </c>
      <c r="E30" s="64">
        <f t="shared" si="0"/>
        <v>807323</v>
      </c>
      <c r="F30" s="72">
        <f t="shared" si="0"/>
        <v>0</v>
      </c>
      <c r="G30" s="64">
        <f t="shared" si="0"/>
        <v>0</v>
      </c>
      <c r="H30" s="90">
        <f t="shared" si="0"/>
        <v>0</v>
      </c>
      <c r="I30" s="64">
        <f t="shared" si="0"/>
        <v>0</v>
      </c>
      <c r="J30" s="92">
        <f>SUM(J4:J29)</f>
        <v>0</v>
      </c>
      <c r="K30" s="79">
        <f>SUM(K4:K29)</f>
        <v>0</v>
      </c>
      <c r="L30" s="86">
        <f>SUM(L4:L29)</f>
        <v>0</v>
      </c>
      <c r="M30" s="79">
        <f>SUM(M4:M29)</f>
        <v>0</v>
      </c>
      <c r="N30" s="79">
        <f>SUM(N4:N29)</f>
        <v>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31">
        <v>18659</v>
      </c>
      <c r="D32" s="31">
        <v>18633</v>
      </c>
      <c r="E32" s="31">
        <v>20225</v>
      </c>
      <c r="F32" s="31"/>
      <c r="G32" s="31"/>
      <c r="H32" s="31"/>
      <c r="I32" s="31"/>
      <c r="J32" s="31"/>
      <c r="K32" s="31"/>
      <c r="L32" s="87"/>
      <c r="M32" s="31"/>
      <c r="N32" s="31"/>
    </row>
    <row r="33" spans="1:14" x14ac:dyDescent="0.3">
      <c r="A33" s="16" t="s">
        <v>5</v>
      </c>
      <c r="B33" s="9" t="s">
        <v>30</v>
      </c>
      <c r="C33" s="31">
        <v>41837</v>
      </c>
      <c r="D33" s="31">
        <v>41628</v>
      </c>
      <c r="E33" s="31">
        <v>43969</v>
      </c>
      <c r="F33" s="31"/>
      <c r="G33" s="31"/>
      <c r="H33" s="31"/>
      <c r="I33" s="31"/>
      <c r="J33" s="31"/>
      <c r="K33" s="31"/>
      <c r="L33" s="87"/>
      <c r="M33" s="31"/>
      <c r="N33" s="31"/>
    </row>
    <row r="34" spans="1:14" x14ac:dyDescent="0.3">
      <c r="A34" s="16" t="s">
        <v>6</v>
      </c>
      <c r="B34" s="9" t="s">
        <v>30</v>
      </c>
      <c r="C34" s="31">
        <v>32302</v>
      </c>
      <c r="D34" s="31">
        <v>32111</v>
      </c>
      <c r="E34" s="31">
        <v>34861</v>
      </c>
      <c r="F34" s="31"/>
      <c r="G34" s="31"/>
      <c r="H34" s="31"/>
      <c r="I34" s="31"/>
      <c r="J34" s="31"/>
      <c r="K34" s="31"/>
      <c r="L34" s="87"/>
      <c r="M34" s="31"/>
      <c r="N34" s="31"/>
    </row>
    <row r="35" spans="1:14" x14ac:dyDescent="0.3">
      <c r="A35" s="16" t="s">
        <v>7</v>
      </c>
      <c r="B35" s="9" t="s">
        <v>30</v>
      </c>
      <c r="C35" s="31">
        <v>365135</v>
      </c>
      <c r="D35" s="31">
        <v>373179</v>
      </c>
      <c r="E35" s="31">
        <v>402177</v>
      </c>
      <c r="F35" s="31"/>
      <c r="G35" s="31"/>
      <c r="H35" s="31"/>
      <c r="I35" s="31"/>
      <c r="J35" s="31"/>
      <c r="K35" s="31"/>
      <c r="L35" s="87"/>
      <c r="M35" s="31"/>
      <c r="N35" s="31"/>
    </row>
    <row r="36" spans="1:14" x14ac:dyDescent="0.3">
      <c r="A36" s="16" t="s">
        <v>8</v>
      </c>
      <c r="B36" s="9" t="s">
        <v>30</v>
      </c>
      <c r="C36" s="31">
        <v>22131</v>
      </c>
      <c r="D36" s="31">
        <v>22158</v>
      </c>
      <c r="E36" s="31">
        <v>23532</v>
      </c>
      <c r="F36" s="31"/>
      <c r="G36" s="31"/>
      <c r="H36" s="31"/>
      <c r="I36" s="31"/>
      <c r="J36" s="31"/>
      <c r="K36" s="31"/>
      <c r="L36" s="87"/>
      <c r="M36" s="31"/>
      <c r="N36" s="31"/>
    </row>
    <row r="37" spans="1:14" x14ac:dyDescent="0.3">
      <c r="A37" s="16" t="s">
        <v>9</v>
      </c>
      <c r="B37" s="9" t="s">
        <v>30</v>
      </c>
      <c r="C37" s="31">
        <v>2566</v>
      </c>
      <c r="D37" s="31">
        <v>2573</v>
      </c>
      <c r="E37" s="31">
        <v>2773</v>
      </c>
      <c r="F37" s="31"/>
      <c r="G37" s="31"/>
      <c r="H37" s="31"/>
      <c r="I37" s="31"/>
      <c r="J37" s="31"/>
      <c r="K37" s="31"/>
      <c r="L37" s="87"/>
      <c r="M37" s="31"/>
      <c r="N37" s="31"/>
    </row>
    <row r="38" spans="1:14" x14ac:dyDescent="0.3">
      <c r="A38" s="16" t="s">
        <v>10</v>
      </c>
      <c r="B38" s="9" t="s">
        <v>30</v>
      </c>
      <c r="C38" s="31">
        <v>41327</v>
      </c>
      <c r="D38" s="31">
        <v>41879</v>
      </c>
      <c r="E38" s="31">
        <v>45789</v>
      </c>
      <c r="F38" s="31"/>
      <c r="G38" s="31"/>
      <c r="H38" s="31"/>
      <c r="I38" s="31"/>
      <c r="J38" s="31"/>
      <c r="K38" s="31"/>
      <c r="L38" s="87"/>
      <c r="M38" s="31"/>
      <c r="N38" s="31"/>
    </row>
    <row r="39" spans="1:14" x14ac:dyDescent="0.3">
      <c r="A39" s="16" t="s">
        <v>11</v>
      </c>
      <c r="B39" s="9" t="s">
        <v>30</v>
      </c>
      <c r="C39" s="31">
        <v>94322</v>
      </c>
      <c r="D39" s="31">
        <v>95119</v>
      </c>
      <c r="E39" s="31">
        <v>102085</v>
      </c>
      <c r="F39" s="31"/>
      <c r="G39" s="31"/>
      <c r="H39" s="31"/>
      <c r="I39" s="31"/>
      <c r="J39" s="31"/>
      <c r="K39" s="31"/>
      <c r="L39" s="87"/>
      <c r="M39" s="31"/>
      <c r="N39" s="31"/>
    </row>
    <row r="40" spans="1:14" x14ac:dyDescent="0.3">
      <c r="A40" s="16" t="s">
        <v>12</v>
      </c>
      <c r="B40" s="9" t="s">
        <v>30</v>
      </c>
      <c r="C40" s="31">
        <v>20396</v>
      </c>
      <c r="D40" s="31">
        <v>20940</v>
      </c>
      <c r="E40" s="31">
        <v>22401</v>
      </c>
      <c r="F40" s="31"/>
      <c r="G40" s="31"/>
      <c r="H40" s="31"/>
      <c r="I40" s="31"/>
      <c r="J40" s="31"/>
      <c r="K40" s="31"/>
      <c r="L40" s="87"/>
      <c r="M40" s="31"/>
      <c r="N40" s="31"/>
    </row>
    <row r="41" spans="1:14" x14ac:dyDescent="0.3">
      <c r="A41" s="16" t="s">
        <v>13</v>
      </c>
      <c r="B41" s="9" t="s">
        <v>30</v>
      </c>
      <c r="C41" s="31">
        <v>97462</v>
      </c>
      <c r="D41" s="31">
        <v>99533</v>
      </c>
      <c r="E41" s="31">
        <v>107443</v>
      </c>
      <c r="F41" s="31"/>
      <c r="G41" s="31"/>
      <c r="H41" s="31"/>
      <c r="I41" s="31"/>
      <c r="J41" s="31"/>
      <c r="K41" s="31"/>
      <c r="L41" s="87"/>
      <c r="M41" s="31"/>
      <c r="N41" s="31"/>
    </row>
    <row r="42" spans="1:14" x14ac:dyDescent="0.3">
      <c r="A42" s="16" t="s">
        <v>14</v>
      </c>
      <c r="B42" s="9" t="s">
        <v>30</v>
      </c>
      <c r="C42" s="31">
        <v>52007</v>
      </c>
      <c r="D42" s="31">
        <v>52911</v>
      </c>
      <c r="E42" s="31">
        <v>57346</v>
      </c>
      <c r="F42" s="31"/>
      <c r="G42" s="31"/>
      <c r="H42" s="31"/>
      <c r="I42" s="31"/>
      <c r="J42" s="31"/>
      <c r="K42" s="31"/>
      <c r="L42" s="87"/>
      <c r="M42" s="31"/>
      <c r="N42" s="31"/>
    </row>
    <row r="43" spans="1:14" x14ac:dyDescent="0.3">
      <c r="A43" s="16" t="s">
        <v>15</v>
      </c>
      <c r="B43" s="9" t="s">
        <v>30</v>
      </c>
      <c r="C43" s="31">
        <v>2391</v>
      </c>
      <c r="D43" s="31">
        <v>2425</v>
      </c>
      <c r="E43" s="31">
        <v>2450</v>
      </c>
      <c r="F43" s="31"/>
      <c r="G43" s="31"/>
      <c r="H43" s="31"/>
      <c r="I43" s="31"/>
      <c r="J43" s="31"/>
      <c r="K43" s="31"/>
      <c r="L43" s="87"/>
      <c r="M43" s="31"/>
      <c r="N43" s="31"/>
    </row>
    <row r="44" spans="1:14" x14ac:dyDescent="0.3">
      <c r="A44" s="16" t="s">
        <v>16</v>
      </c>
      <c r="B44" s="9" t="s">
        <v>30</v>
      </c>
      <c r="C44" s="31">
        <v>113411</v>
      </c>
      <c r="D44" s="31">
        <v>114593</v>
      </c>
      <c r="E44" s="31">
        <v>123306</v>
      </c>
      <c r="F44" s="31"/>
      <c r="G44" s="31"/>
      <c r="H44" s="31"/>
      <c r="I44" s="31"/>
      <c r="J44" s="31"/>
      <c r="K44" s="31"/>
      <c r="L44" s="87"/>
      <c r="M44" s="31"/>
      <c r="N44" s="31"/>
    </row>
    <row r="45" spans="1:14" x14ac:dyDescent="0.3">
      <c r="A45" s="16" t="s">
        <v>17</v>
      </c>
      <c r="B45" s="9" t="s">
        <v>30</v>
      </c>
      <c r="C45" s="31">
        <v>11626</v>
      </c>
      <c r="D45" s="31">
        <v>11668</v>
      </c>
      <c r="E45" s="31">
        <v>12585</v>
      </c>
      <c r="F45" s="31"/>
      <c r="G45" s="31"/>
      <c r="H45" s="31"/>
      <c r="I45" s="31"/>
      <c r="J45" s="31"/>
      <c r="K45" s="31"/>
      <c r="L45" s="87"/>
      <c r="M45" s="31"/>
      <c r="N45" s="31"/>
    </row>
    <row r="46" spans="1:14" x14ac:dyDescent="0.3">
      <c r="A46" s="16" t="s">
        <v>18</v>
      </c>
      <c r="B46" s="9" t="s">
        <v>30</v>
      </c>
      <c r="C46" s="31">
        <v>20915</v>
      </c>
      <c r="D46" s="31">
        <v>21454</v>
      </c>
      <c r="E46" s="31">
        <v>22926</v>
      </c>
      <c r="F46" s="31"/>
      <c r="G46" s="31"/>
      <c r="H46" s="31"/>
      <c r="I46" s="31"/>
      <c r="J46" s="31"/>
      <c r="K46" s="31"/>
      <c r="L46" s="87"/>
      <c r="M46" s="31"/>
      <c r="N46" s="31"/>
    </row>
    <row r="47" spans="1:14" x14ac:dyDescent="0.3">
      <c r="A47" s="16" t="s">
        <v>19</v>
      </c>
      <c r="B47" s="9" t="s">
        <v>30</v>
      </c>
      <c r="C47" s="31">
        <v>18021</v>
      </c>
      <c r="D47" s="31">
        <v>17874</v>
      </c>
      <c r="E47" s="31">
        <v>19050</v>
      </c>
      <c r="F47" s="31"/>
      <c r="G47" s="31"/>
      <c r="H47" s="31"/>
      <c r="I47" s="31"/>
      <c r="J47" s="31"/>
      <c r="K47" s="31"/>
      <c r="L47" s="87"/>
      <c r="M47" s="31"/>
      <c r="N47" s="31"/>
    </row>
    <row r="48" spans="1:14" x14ac:dyDescent="0.3">
      <c r="A48" s="16" t="s">
        <v>20</v>
      </c>
      <c r="B48" s="9" t="s">
        <v>30</v>
      </c>
      <c r="C48" s="31">
        <v>62286</v>
      </c>
      <c r="D48" s="31">
        <v>63325</v>
      </c>
      <c r="E48" s="31">
        <v>67740</v>
      </c>
      <c r="F48" s="31"/>
      <c r="G48" s="31"/>
      <c r="H48" s="31"/>
      <c r="I48" s="31"/>
      <c r="J48" s="31"/>
      <c r="K48" s="31"/>
      <c r="L48" s="87"/>
      <c r="M48" s="31"/>
      <c r="N48" s="31"/>
    </row>
    <row r="49" spans="1:14" x14ac:dyDescent="0.3">
      <c r="A49" s="16" t="s">
        <v>21</v>
      </c>
      <c r="B49" s="9" t="s">
        <v>30</v>
      </c>
      <c r="C49" s="31">
        <v>40338</v>
      </c>
      <c r="D49" s="31">
        <v>40741</v>
      </c>
      <c r="E49" s="31">
        <v>42637</v>
      </c>
      <c r="F49" s="31"/>
      <c r="G49" s="31"/>
      <c r="H49" s="31"/>
      <c r="I49" s="31"/>
      <c r="J49" s="31"/>
      <c r="K49" s="31"/>
      <c r="L49" s="87"/>
      <c r="M49" s="31"/>
      <c r="N49" s="31"/>
    </row>
    <row r="50" spans="1:14" x14ac:dyDescent="0.3">
      <c r="A50" s="16" t="s">
        <v>22</v>
      </c>
      <c r="B50" s="9" t="s">
        <v>30</v>
      </c>
      <c r="C50" s="31">
        <v>39404</v>
      </c>
      <c r="D50" s="31">
        <v>40016</v>
      </c>
      <c r="E50" s="31">
        <v>43104</v>
      </c>
      <c r="F50" s="31"/>
      <c r="G50" s="31"/>
      <c r="H50" s="31"/>
      <c r="I50" s="31"/>
      <c r="J50" s="31"/>
      <c r="K50" s="31"/>
      <c r="L50" s="87"/>
      <c r="M50" s="31"/>
      <c r="N50" s="31"/>
    </row>
    <row r="51" spans="1:14" x14ac:dyDescent="0.3">
      <c r="A51" s="16" t="s">
        <v>23</v>
      </c>
      <c r="B51" s="9" t="s">
        <v>30</v>
      </c>
      <c r="C51" s="31">
        <v>9822</v>
      </c>
      <c r="D51" s="31">
        <v>10117</v>
      </c>
      <c r="E51" s="31">
        <v>10882</v>
      </c>
      <c r="F51" s="31"/>
      <c r="G51" s="31"/>
      <c r="H51" s="31"/>
      <c r="I51" s="31"/>
      <c r="J51" s="31"/>
      <c r="K51" s="31"/>
      <c r="L51" s="87"/>
      <c r="M51" s="31"/>
      <c r="N51" s="31"/>
    </row>
    <row r="52" spans="1:14" x14ac:dyDescent="0.3">
      <c r="A52" s="16" t="s">
        <v>24</v>
      </c>
      <c r="B52" s="9" t="s">
        <v>30</v>
      </c>
      <c r="C52" s="31">
        <v>8483</v>
      </c>
      <c r="D52" s="31">
        <v>8398</v>
      </c>
      <c r="E52" s="31">
        <v>8980</v>
      </c>
      <c r="F52" s="31"/>
      <c r="G52" s="31"/>
      <c r="H52" s="31"/>
      <c r="I52" s="31"/>
      <c r="J52" s="31"/>
      <c r="K52" s="31"/>
      <c r="L52" s="87"/>
      <c r="M52" s="31"/>
      <c r="N52" s="31"/>
    </row>
    <row r="53" spans="1:14" x14ac:dyDescent="0.3">
      <c r="A53" s="16" t="s">
        <v>25</v>
      </c>
      <c r="B53" s="9" t="s">
        <v>30</v>
      </c>
      <c r="C53" s="31">
        <v>173355</v>
      </c>
      <c r="D53" s="31">
        <v>176302</v>
      </c>
      <c r="E53" s="31">
        <v>192205</v>
      </c>
      <c r="F53" s="31"/>
      <c r="G53" s="31"/>
      <c r="H53" s="31"/>
      <c r="I53" s="31"/>
      <c r="J53" s="31"/>
      <c r="K53" s="31"/>
      <c r="L53" s="87"/>
      <c r="M53" s="31"/>
      <c r="N53" s="31"/>
    </row>
    <row r="54" spans="1:14" x14ac:dyDescent="0.3">
      <c r="A54" s="16" t="s">
        <v>26</v>
      </c>
      <c r="B54" s="9" t="s">
        <v>30</v>
      </c>
      <c r="C54" s="31">
        <v>84726</v>
      </c>
      <c r="D54" s="31">
        <v>87070</v>
      </c>
      <c r="E54" s="31">
        <v>93766</v>
      </c>
      <c r="F54" s="31"/>
      <c r="G54" s="31"/>
      <c r="H54" s="31"/>
      <c r="I54" s="31"/>
      <c r="J54" s="31"/>
      <c r="K54" s="31"/>
      <c r="L54" s="87"/>
      <c r="M54" s="31"/>
      <c r="N54" s="31"/>
    </row>
    <row r="55" spans="1:14" x14ac:dyDescent="0.3">
      <c r="A55" s="16" t="s">
        <v>27</v>
      </c>
      <c r="B55" s="9" t="s">
        <v>30</v>
      </c>
      <c r="C55" s="31">
        <v>31169</v>
      </c>
      <c r="D55" s="31">
        <v>31500</v>
      </c>
      <c r="E55" s="31">
        <v>34152</v>
      </c>
      <c r="F55" s="31"/>
      <c r="G55" s="31"/>
      <c r="H55" s="31"/>
      <c r="I55" s="31"/>
      <c r="J55" s="31"/>
      <c r="K55" s="31"/>
      <c r="L55" s="87"/>
      <c r="M55" s="31"/>
      <c r="N55" s="31"/>
    </row>
    <row r="56" spans="1:14" x14ac:dyDescent="0.3">
      <c r="A56" s="16" t="s">
        <v>28</v>
      </c>
      <c r="B56" s="9" t="s">
        <v>30</v>
      </c>
      <c r="C56" s="31">
        <v>82840</v>
      </c>
      <c r="D56" s="31">
        <v>84598</v>
      </c>
      <c r="E56" s="31">
        <v>90014</v>
      </c>
      <c r="F56" s="31"/>
      <c r="G56" s="31"/>
      <c r="H56" s="31"/>
      <c r="I56" s="31"/>
      <c r="J56" s="31"/>
      <c r="K56" s="31"/>
      <c r="L56" s="87"/>
      <c r="M56" s="31"/>
      <c r="N56" s="31"/>
    </row>
    <row r="57" spans="1:14" x14ac:dyDescent="0.3">
      <c r="A57" s="16" t="s">
        <v>29</v>
      </c>
      <c r="B57" s="9" t="s">
        <v>30</v>
      </c>
      <c r="C57" s="31">
        <v>27632</v>
      </c>
      <c r="D57" s="31">
        <v>27728</v>
      </c>
      <c r="E57" s="31">
        <v>29060</v>
      </c>
      <c r="F57" s="31"/>
      <c r="G57" s="31"/>
      <c r="H57" s="31"/>
      <c r="I57" s="31"/>
      <c r="J57" s="31"/>
      <c r="K57" s="31"/>
      <c r="L57" s="87"/>
      <c r="M57" s="31"/>
      <c r="N57" s="31"/>
    </row>
    <row r="58" spans="1:14" x14ac:dyDescent="0.3">
      <c r="A58" s="68" t="s">
        <v>31</v>
      </c>
      <c r="B58" s="69" t="s">
        <v>32</v>
      </c>
      <c r="C58" s="88">
        <f>SUM(C32:C57)</f>
        <v>1514563</v>
      </c>
      <c r="D58" s="63">
        <f t="shared" ref="D58:N58" si="1">SUM(D32:D57)</f>
        <v>1538473</v>
      </c>
      <c r="E58" s="63">
        <f t="shared" si="1"/>
        <v>1655458</v>
      </c>
      <c r="F58" s="73">
        <f t="shared" si="1"/>
        <v>0</v>
      </c>
      <c r="G58" s="76">
        <f t="shared" si="1"/>
        <v>0</v>
      </c>
      <c r="H58" s="91">
        <f t="shared" si="1"/>
        <v>0</v>
      </c>
      <c r="I58" s="76">
        <f t="shared" si="1"/>
        <v>0</v>
      </c>
      <c r="J58" s="93">
        <f>SUM(J32:J57)</f>
        <v>0</v>
      </c>
      <c r="K58" s="76">
        <f t="shared" si="1"/>
        <v>0</v>
      </c>
      <c r="L58" s="88">
        <f t="shared" si="1"/>
        <v>0</v>
      </c>
      <c r="M58" s="76">
        <f t="shared" si="1"/>
        <v>0</v>
      </c>
      <c r="N58" s="76">
        <f t="shared" si="1"/>
        <v>0</v>
      </c>
    </row>
    <row r="59" spans="1:14" x14ac:dyDescent="0.3">
      <c r="A59" s="66" t="s">
        <v>42</v>
      </c>
      <c r="B59" s="66"/>
      <c r="C59" s="67">
        <f t="shared" ref="C59:J59" si="2">SUM(C30,C58)</f>
        <v>2324230</v>
      </c>
      <c r="D59" s="67">
        <f t="shared" si="2"/>
        <v>2343588</v>
      </c>
      <c r="E59" s="67">
        <f t="shared" si="2"/>
        <v>2462781</v>
      </c>
      <c r="F59" s="67">
        <f t="shared" si="2"/>
        <v>0</v>
      </c>
      <c r="G59" s="77">
        <f t="shared" si="2"/>
        <v>0</v>
      </c>
      <c r="H59" s="67">
        <f t="shared" si="2"/>
        <v>0</v>
      </c>
      <c r="I59" s="77">
        <f t="shared" si="2"/>
        <v>0</v>
      </c>
      <c r="J59" s="67">
        <f t="shared" si="2"/>
        <v>0</v>
      </c>
      <c r="K59" s="67">
        <f>(K30+K58)</f>
        <v>0</v>
      </c>
      <c r="L59" s="67">
        <f>(L30+L58)</f>
        <v>0</v>
      </c>
      <c r="M59" s="67">
        <f>(M30+M58)</f>
        <v>0</v>
      </c>
      <c r="N59" s="82">
        <f>(N30+N58)</f>
        <v>0</v>
      </c>
    </row>
    <row r="60" spans="1:14" x14ac:dyDescent="0.3">
      <c r="I60" s="57"/>
      <c r="N60" s="59"/>
    </row>
    <row r="61" spans="1:14" x14ac:dyDescent="0.3">
      <c r="I61" s="57"/>
    </row>
    <row r="62" spans="1:14" x14ac:dyDescent="0.3">
      <c r="I62" s="57"/>
    </row>
    <row r="63" spans="1:14" x14ac:dyDescent="0.3">
      <c r="I63" s="57"/>
    </row>
    <row r="64" spans="1:14" x14ac:dyDescent="0.3">
      <c r="I64" s="57"/>
    </row>
    <row r="65" spans="9:9" x14ac:dyDescent="0.3">
      <c r="I65" s="57"/>
    </row>
    <row r="66" spans="9:9" x14ac:dyDescent="0.3">
      <c r="I66" s="57"/>
    </row>
    <row r="67" spans="9:9" x14ac:dyDescent="0.3">
      <c r="I67" s="57"/>
    </row>
    <row r="68" spans="9:9" x14ac:dyDescent="0.3">
      <c r="I68" s="57"/>
    </row>
    <row r="69" spans="9:9" x14ac:dyDescent="0.3">
      <c r="I69" s="57"/>
    </row>
    <row r="70" spans="9:9" x14ac:dyDescent="0.3">
      <c r="I70" s="57"/>
    </row>
    <row r="71" spans="9:9" x14ac:dyDescent="0.3">
      <c r="I71" s="57"/>
    </row>
    <row r="72" spans="9:9" x14ac:dyDescent="0.3">
      <c r="I72" s="57"/>
    </row>
    <row r="73" spans="9:9" x14ac:dyDescent="0.3">
      <c r="I73" s="57"/>
    </row>
    <row r="74" spans="9:9" x14ac:dyDescent="0.3">
      <c r="I74" s="57"/>
    </row>
    <row r="75" spans="9:9" x14ac:dyDescent="0.3">
      <c r="I75" s="57"/>
    </row>
    <row r="76" spans="9:9" x14ac:dyDescent="0.3">
      <c r="I76" s="57"/>
    </row>
    <row r="77" spans="9:9" x14ac:dyDescent="0.3">
      <c r="I77" s="57"/>
    </row>
    <row r="78" spans="9:9" x14ac:dyDescent="0.3">
      <c r="I78" s="57"/>
    </row>
    <row r="79" spans="9:9" x14ac:dyDescent="0.3">
      <c r="I79" s="57"/>
    </row>
    <row r="80" spans="9:9" x14ac:dyDescent="0.3">
      <c r="I80" s="57"/>
    </row>
    <row r="81" spans="9:9" x14ac:dyDescent="0.3">
      <c r="I81" s="57"/>
    </row>
    <row r="82" spans="9:9" x14ac:dyDescent="0.3">
      <c r="I82" s="57"/>
    </row>
    <row r="83" spans="9:9" x14ac:dyDescent="0.3">
      <c r="I83" s="57"/>
    </row>
    <row r="84" spans="9:9" x14ac:dyDescent="0.3">
      <c r="I84" s="57"/>
    </row>
    <row r="85" spans="9:9" x14ac:dyDescent="0.3">
      <c r="I85" s="57"/>
    </row>
    <row r="86" spans="9:9" x14ac:dyDescent="0.3">
      <c r="I86" s="57"/>
    </row>
    <row r="87" spans="9:9" x14ac:dyDescent="0.3">
      <c r="I87" s="57"/>
    </row>
    <row r="88" spans="9:9" x14ac:dyDescent="0.3">
      <c r="I88" s="57"/>
    </row>
    <row r="89" spans="9:9" x14ac:dyDescent="0.3">
      <c r="I89" s="57"/>
    </row>
    <row r="90" spans="9:9" x14ac:dyDescent="0.3">
      <c r="I90" s="57"/>
    </row>
    <row r="91" spans="9:9" x14ac:dyDescent="0.3">
      <c r="I91" s="57"/>
    </row>
    <row r="92" spans="9:9" x14ac:dyDescent="0.3">
      <c r="I92" s="57"/>
    </row>
    <row r="93" spans="9:9" x14ac:dyDescent="0.3">
      <c r="I93" s="57"/>
    </row>
    <row r="94" spans="9:9" x14ac:dyDescent="0.3">
      <c r="I94" s="57"/>
    </row>
    <row r="95" spans="9:9" x14ac:dyDescent="0.3">
      <c r="I95" s="57"/>
    </row>
    <row r="96" spans="9:9" x14ac:dyDescent="0.3">
      <c r="I96" s="57"/>
    </row>
    <row r="97" spans="9:9" x14ac:dyDescent="0.3">
      <c r="I97" s="57"/>
    </row>
    <row r="98" spans="9:9" x14ac:dyDescent="0.3">
      <c r="I98" s="57"/>
    </row>
    <row r="99" spans="9:9" x14ac:dyDescent="0.3">
      <c r="I99" s="57"/>
    </row>
    <row r="100" spans="9:9" x14ac:dyDescent="0.3">
      <c r="I100" s="57"/>
    </row>
    <row r="101" spans="9:9" x14ac:dyDescent="0.3">
      <c r="I101" s="57"/>
    </row>
    <row r="102" spans="9:9" x14ac:dyDescent="0.3">
      <c r="I102" s="57"/>
    </row>
    <row r="103" spans="9:9" x14ac:dyDescent="0.3">
      <c r="I103" s="57"/>
    </row>
    <row r="104" spans="9:9" x14ac:dyDescent="0.3">
      <c r="I104" s="57"/>
    </row>
    <row r="105" spans="9:9" x14ac:dyDescent="0.3">
      <c r="I105" s="57"/>
    </row>
    <row r="106" spans="9:9" x14ac:dyDescent="0.3">
      <c r="I106" s="57"/>
    </row>
    <row r="107" spans="9:9" x14ac:dyDescent="0.3">
      <c r="I107" s="57"/>
    </row>
    <row r="108" spans="9:9" x14ac:dyDescent="0.3">
      <c r="I108" s="57"/>
    </row>
    <row r="109" spans="9:9" x14ac:dyDescent="0.3">
      <c r="I109" s="57"/>
    </row>
    <row r="110" spans="9:9" x14ac:dyDescent="0.3">
      <c r="I110" s="57"/>
    </row>
    <row r="111" spans="9:9" x14ac:dyDescent="0.3">
      <c r="I111" s="57"/>
    </row>
    <row r="112" spans="9:9" x14ac:dyDescent="0.3">
      <c r="I112" s="57"/>
    </row>
    <row r="113" spans="9:9" x14ac:dyDescent="0.3">
      <c r="I113" s="57"/>
    </row>
    <row r="114" spans="9:9" x14ac:dyDescent="0.3">
      <c r="I114" s="57"/>
    </row>
    <row r="115" spans="9:9" x14ac:dyDescent="0.3">
      <c r="I115" s="57"/>
    </row>
    <row r="116" spans="9:9" x14ac:dyDescent="0.3">
      <c r="I116" s="57"/>
    </row>
    <row r="117" spans="9:9" x14ac:dyDescent="0.3">
      <c r="I117" s="57"/>
    </row>
    <row r="118" spans="9:9" x14ac:dyDescent="0.3">
      <c r="I118" s="57"/>
    </row>
    <row r="119" spans="9:9" x14ac:dyDescent="0.3">
      <c r="I119" s="57"/>
    </row>
    <row r="120" spans="9:9" x14ac:dyDescent="0.3">
      <c r="I120" s="57"/>
    </row>
    <row r="121" spans="9:9" x14ac:dyDescent="0.3">
      <c r="I121" s="57"/>
    </row>
    <row r="122" spans="9:9" x14ac:dyDescent="0.3">
      <c r="I122" s="57"/>
    </row>
    <row r="123" spans="9:9" x14ac:dyDescent="0.3">
      <c r="I123" s="57"/>
    </row>
    <row r="124" spans="9:9" x14ac:dyDescent="0.3">
      <c r="I124" s="57"/>
    </row>
    <row r="125" spans="9:9" x14ac:dyDescent="0.3">
      <c r="I125" s="57"/>
    </row>
    <row r="126" spans="9:9" x14ac:dyDescent="0.3">
      <c r="I126" s="57"/>
    </row>
    <row r="127" spans="9:9" x14ac:dyDescent="0.3">
      <c r="I127" s="57"/>
    </row>
    <row r="128" spans="9:9" x14ac:dyDescent="0.3">
      <c r="I128" s="57"/>
    </row>
    <row r="129" spans="9:9" x14ac:dyDescent="0.3">
      <c r="I129" s="57"/>
    </row>
    <row r="130" spans="9:9" x14ac:dyDescent="0.3">
      <c r="I130" s="57"/>
    </row>
    <row r="131" spans="9:9" x14ac:dyDescent="0.3">
      <c r="I131" s="57"/>
    </row>
    <row r="132" spans="9:9" x14ac:dyDescent="0.3">
      <c r="I132" s="57"/>
    </row>
    <row r="133" spans="9:9" x14ac:dyDescent="0.3">
      <c r="I133" s="57"/>
    </row>
    <row r="134" spans="9:9" x14ac:dyDescent="0.3">
      <c r="I134" s="57"/>
    </row>
    <row r="135" spans="9:9" x14ac:dyDescent="0.3">
      <c r="I135" s="57"/>
    </row>
    <row r="136" spans="9:9" x14ac:dyDescent="0.3">
      <c r="I136" s="57"/>
    </row>
    <row r="137" spans="9:9" x14ac:dyDescent="0.3">
      <c r="I137" s="57"/>
    </row>
    <row r="138" spans="9:9" x14ac:dyDescent="0.3">
      <c r="I138" s="57"/>
    </row>
    <row r="139" spans="9:9" x14ac:dyDescent="0.3">
      <c r="I139" s="57"/>
    </row>
    <row r="140" spans="9:9" x14ac:dyDescent="0.3">
      <c r="I140" s="57"/>
    </row>
    <row r="141" spans="9:9" x14ac:dyDescent="0.3">
      <c r="I141" s="57"/>
    </row>
    <row r="142" spans="9:9" x14ac:dyDescent="0.3">
      <c r="I142" s="57"/>
    </row>
    <row r="143" spans="9:9" x14ac:dyDescent="0.3">
      <c r="I143" s="57"/>
    </row>
    <row r="144" spans="9:9" x14ac:dyDescent="0.3">
      <c r="I144" s="57"/>
    </row>
    <row r="145" spans="9:9" x14ac:dyDescent="0.3">
      <c r="I145" s="57"/>
    </row>
    <row r="146" spans="9:9" x14ac:dyDescent="0.3">
      <c r="I146" s="57"/>
    </row>
    <row r="147" spans="9:9" x14ac:dyDescent="0.3">
      <c r="I147" s="57"/>
    </row>
    <row r="148" spans="9:9" x14ac:dyDescent="0.3">
      <c r="I148" s="57"/>
    </row>
    <row r="149" spans="9:9" x14ac:dyDescent="0.3">
      <c r="I149" s="5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87BA-E945-42A8-A780-3817639C461F}">
  <dimension ref="A1:N149"/>
  <sheetViews>
    <sheetView topLeftCell="A41" workbookViewId="0">
      <selection activeCell="P48" sqref="P48"/>
    </sheetView>
  </sheetViews>
  <sheetFormatPr defaultRowHeight="15.75" x14ac:dyDescent="0.3"/>
  <cols>
    <col min="3" max="3" width="11.77734375" customWidth="1"/>
    <col min="4" max="4" width="12.88671875" customWidth="1"/>
    <col min="5" max="5" width="13.33203125" customWidth="1"/>
    <col min="6" max="6" width="12.88671875" customWidth="1"/>
    <col min="7" max="7" width="13.109375" customWidth="1"/>
    <col min="8" max="8" width="11.77734375" customWidth="1"/>
    <col min="9" max="9" width="12.109375" style="89" customWidth="1"/>
    <col min="10" max="10" width="11" customWidth="1"/>
    <col min="11" max="11" width="11.6640625" customWidth="1"/>
    <col min="12" max="12" width="12.109375" customWidth="1"/>
    <col min="13" max="13" width="11.77734375" customWidth="1"/>
    <col min="14" max="14" width="12.77734375" customWidth="1"/>
  </cols>
  <sheetData>
    <row r="1" spans="1:14" ht="16.5" thickBot="1" x14ac:dyDescent="0.35">
      <c r="A1" s="94" t="s">
        <v>34</v>
      </c>
      <c r="B1" s="94"/>
      <c r="C1" s="94"/>
      <c r="D1" s="94"/>
      <c r="E1" s="94"/>
      <c r="F1">
        <v>2022</v>
      </c>
      <c r="N1" s="59"/>
    </row>
    <row r="2" spans="1:14" x14ac:dyDescent="0.3">
      <c r="A2" s="12"/>
      <c r="B2" s="13"/>
      <c r="C2" s="27">
        <v>44562</v>
      </c>
      <c r="D2" s="27">
        <v>44593</v>
      </c>
      <c r="E2" s="27">
        <v>44621</v>
      </c>
      <c r="F2" s="27">
        <v>44652</v>
      </c>
      <c r="G2" s="27">
        <v>44682</v>
      </c>
      <c r="H2" s="27">
        <v>44713</v>
      </c>
      <c r="I2" s="27">
        <v>44743</v>
      </c>
      <c r="J2" s="27">
        <v>44774</v>
      </c>
      <c r="K2" s="27">
        <v>44805</v>
      </c>
      <c r="L2" s="27">
        <v>44835</v>
      </c>
      <c r="M2" s="27">
        <v>44866</v>
      </c>
      <c r="N2" s="27">
        <v>44896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31">
        <v>12790</v>
      </c>
      <c r="D4" s="31">
        <v>12844</v>
      </c>
      <c r="E4" s="31">
        <v>13000</v>
      </c>
      <c r="F4" s="31">
        <v>13170</v>
      </c>
      <c r="G4" s="31">
        <v>13296</v>
      </c>
      <c r="H4" s="31">
        <v>13247</v>
      </c>
      <c r="I4" s="31">
        <v>12995</v>
      </c>
      <c r="J4" s="31">
        <v>12884</v>
      </c>
      <c r="K4" s="31">
        <v>12778</v>
      </c>
      <c r="L4" s="31">
        <v>12753</v>
      </c>
      <c r="M4" s="31">
        <v>12689</v>
      </c>
      <c r="N4" s="31">
        <v>12538</v>
      </c>
    </row>
    <row r="5" spans="1:14" x14ac:dyDescent="0.3">
      <c r="A5" s="16" t="s">
        <v>5</v>
      </c>
      <c r="B5" s="6" t="s">
        <v>4</v>
      </c>
      <c r="C5" s="31">
        <v>38627</v>
      </c>
      <c r="D5" s="31">
        <v>38637</v>
      </c>
      <c r="E5" s="31">
        <v>38564</v>
      </c>
      <c r="F5" s="31">
        <v>38825</v>
      </c>
      <c r="G5" s="31">
        <v>39289</v>
      </c>
      <c r="H5" s="31">
        <v>39478</v>
      </c>
      <c r="I5" s="31">
        <v>39627</v>
      </c>
      <c r="J5" s="31">
        <v>39464</v>
      </c>
      <c r="K5" s="31">
        <v>39284</v>
      </c>
      <c r="L5" s="31">
        <v>38941</v>
      </c>
      <c r="M5" s="31">
        <v>38303</v>
      </c>
      <c r="N5" s="31">
        <v>37739</v>
      </c>
    </row>
    <row r="6" spans="1:14" x14ac:dyDescent="0.3">
      <c r="A6" s="16" t="s">
        <v>6</v>
      </c>
      <c r="B6" s="6" t="s">
        <v>4</v>
      </c>
      <c r="C6" s="31">
        <v>65197</v>
      </c>
      <c r="D6" s="31">
        <v>65442</v>
      </c>
      <c r="E6" s="31">
        <v>65848</v>
      </c>
      <c r="F6" s="31">
        <v>66482</v>
      </c>
      <c r="G6" s="31">
        <v>67252</v>
      </c>
      <c r="H6" s="31">
        <v>67347</v>
      </c>
      <c r="I6" s="31">
        <v>67278</v>
      </c>
      <c r="J6" s="31">
        <v>66939</v>
      </c>
      <c r="K6" s="31">
        <v>66445</v>
      </c>
      <c r="L6" s="31">
        <v>65944</v>
      </c>
      <c r="M6" s="31">
        <v>65166</v>
      </c>
      <c r="N6" s="31">
        <v>63785</v>
      </c>
    </row>
    <row r="7" spans="1:14" x14ac:dyDescent="0.3">
      <c r="A7" s="16" t="s">
        <v>7</v>
      </c>
      <c r="B7" s="6" t="s">
        <v>4</v>
      </c>
      <c r="C7" s="31">
        <v>59050</v>
      </c>
      <c r="D7" s="31">
        <v>59083</v>
      </c>
      <c r="E7" s="31">
        <v>59659</v>
      </c>
      <c r="F7" s="31">
        <v>60228</v>
      </c>
      <c r="G7" s="31">
        <v>60786</v>
      </c>
      <c r="H7" s="31">
        <v>60789</v>
      </c>
      <c r="I7" s="31">
        <v>60585</v>
      </c>
      <c r="J7" s="31">
        <v>60308</v>
      </c>
      <c r="K7" s="31">
        <v>59990</v>
      </c>
      <c r="L7" s="31">
        <v>59521</v>
      </c>
      <c r="M7" s="31">
        <v>58845</v>
      </c>
      <c r="N7" s="31">
        <v>57971</v>
      </c>
    </row>
    <row r="8" spans="1:14" x14ac:dyDescent="0.3">
      <c r="A8" s="16" t="s">
        <v>8</v>
      </c>
      <c r="B8" s="6" t="s">
        <v>4</v>
      </c>
      <c r="C8" s="31">
        <v>35880</v>
      </c>
      <c r="D8" s="31">
        <v>36009</v>
      </c>
      <c r="E8" s="31">
        <v>36007</v>
      </c>
      <c r="F8" s="31">
        <v>36352</v>
      </c>
      <c r="G8" s="31">
        <v>36786</v>
      </c>
      <c r="H8" s="31">
        <v>36901</v>
      </c>
      <c r="I8" s="31">
        <v>36751</v>
      </c>
      <c r="J8" s="31">
        <v>36249</v>
      </c>
      <c r="K8" s="31">
        <v>36112</v>
      </c>
      <c r="L8" s="31">
        <v>35886</v>
      </c>
      <c r="M8" s="31">
        <v>35555</v>
      </c>
      <c r="N8" s="31">
        <v>35028</v>
      </c>
    </row>
    <row r="9" spans="1:14" x14ac:dyDescent="0.3">
      <c r="A9" s="16" t="s">
        <v>9</v>
      </c>
      <c r="B9" s="6" t="s">
        <v>4</v>
      </c>
      <c r="C9" s="31">
        <v>2917</v>
      </c>
      <c r="D9" s="31">
        <v>2920</v>
      </c>
      <c r="E9" s="31">
        <v>2922</v>
      </c>
      <c r="F9" s="31">
        <v>3030</v>
      </c>
      <c r="G9" s="31">
        <v>3122</v>
      </c>
      <c r="H9" s="31">
        <v>3291</v>
      </c>
      <c r="I9" s="31">
        <v>3339</v>
      </c>
      <c r="J9" s="31">
        <v>3276</v>
      </c>
      <c r="K9" s="31">
        <v>3177</v>
      </c>
      <c r="L9" s="31">
        <v>3117</v>
      </c>
      <c r="M9" s="31">
        <v>3071</v>
      </c>
      <c r="N9" s="31">
        <v>2903</v>
      </c>
    </row>
    <row r="10" spans="1:14" x14ac:dyDescent="0.3">
      <c r="A10" s="16" t="s">
        <v>10</v>
      </c>
      <c r="B10" s="6" t="s">
        <v>4</v>
      </c>
      <c r="C10" s="31">
        <v>88335</v>
      </c>
      <c r="D10" s="31">
        <v>88336</v>
      </c>
      <c r="E10" s="31">
        <v>88695</v>
      </c>
      <c r="F10" s="31">
        <v>89845</v>
      </c>
      <c r="G10" s="31">
        <v>91290</v>
      </c>
      <c r="H10" s="31">
        <v>91977</v>
      </c>
      <c r="I10" s="31">
        <v>92167</v>
      </c>
      <c r="J10" s="31">
        <v>91669</v>
      </c>
      <c r="K10" s="31">
        <v>91099</v>
      </c>
      <c r="L10" s="31">
        <v>90363</v>
      </c>
      <c r="M10" s="31">
        <v>89087</v>
      </c>
      <c r="N10" s="31">
        <v>87172</v>
      </c>
    </row>
    <row r="11" spans="1:14" x14ac:dyDescent="0.3">
      <c r="A11" s="16" t="s">
        <v>11</v>
      </c>
      <c r="B11" s="6" t="s">
        <v>4</v>
      </c>
      <c r="C11" s="31">
        <v>39532</v>
      </c>
      <c r="D11" s="31">
        <v>39593</v>
      </c>
      <c r="E11" s="31">
        <v>39918</v>
      </c>
      <c r="F11" s="31">
        <v>40257</v>
      </c>
      <c r="G11" s="31">
        <v>40754</v>
      </c>
      <c r="H11" s="31">
        <v>40861</v>
      </c>
      <c r="I11" s="31">
        <v>40870</v>
      </c>
      <c r="J11" s="31">
        <v>40627</v>
      </c>
      <c r="K11" s="31">
        <v>40271</v>
      </c>
      <c r="L11" s="31">
        <v>39721</v>
      </c>
      <c r="M11" s="31">
        <v>39174</v>
      </c>
      <c r="N11" s="31">
        <v>38561</v>
      </c>
    </row>
    <row r="12" spans="1:14" x14ac:dyDescent="0.3">
      <c r="A12" s="16" t="s">
        <v>12</v>
      </c>
      <c r="B12" s="6" t="s">
        <v>4</v>
      </c>
      <c r="C12" s="31">
        <v>13840</v>
      </c>
      <c r="D12" s="31">
        <v>13874</v>
      </c>
      <c r="E12" s="31">
        <v>13988</v>
      </c>
      <c r="F12" s="31">
        <v>14280</v>
      </c>
      <c r="G12" s="31">
        <v>14552</v>
      </c>
      <c r="H12" s="31">
        <v>14498</v>
      </c>
      <c r="I12" s="31">
        <v>14335</v>
      </c>
      <c r="J12" s="31">
        <v>14253</v>
      </c>
      <c r="K12" s="31">
        <v>14075</v>
      </c>
      <c r="L12" s="31">
        <v>13923</v>
      </c>
      <c r="M12" s="31">
        <v>13881</v>
      </c>
      <c r="N12" s="31">
        <v>13553</v>
      </c>
    </row>
    <row r="13" spans="1:14" x14ac:dyDescent="0.3">
      <c r="A13" s="16" t="s">
        <v>13</v>
      </c>
      <c r="B13" s="6" t="s">
        <v>4</v>
      </c>
      <c r="C13" s="31">
        <v>24760</v>
      </c>
      <c r="D13" s="31">
        <v>24578</v>
      </c>
      <c r="E13" s="31">
        <v>24778</v>
      </c>
      <c r="F13" s="31">
        <v>25048</v>
      </c>
      <c r="G13" s="31">
        <v>25245</v>
      </c>
      <c r="H13" s="31">
        <v>25124</v>
      </c>
      <c r="I13" s="31">
        <v>25012</v>
      </c>
      <c r="J13" s="31">
        <v>24902</v>
      </c>
      <c r="K13" s="31">
        <v>24809</v>
      </c>
      <c r="L13" s="31">
        <v>24677</v>
      </c>
      <c r="M13" s="31">
        <v>24432</v>
      </c>
      <c r="N13" s="31">
        <v>23919</v>
      </c>
    </row>
    <row r="14" spans="1:14" x14ac:dyDescent="0.3">
      <c r="A14" s="16" t="s">
        <v>14</v>
      </c>
      <c r="B14" s="6" t="s">
        <v>4</v>
      </c>
      <c r="C14" s="31">
        <v>26426</v>
      </c>
      <c r="D14" s="31">
        <v>26426</v>
      </c>
      <c r="E14" s="31">
        <v>26549</v>
      </c>
      <c r="F14" s="31">
        <v>26741</v>
      </c>
      <c r="G14" s="31">
        <v>26925</v>
      </c>
      <c r="H14" s="31">
        <v>26992</v>
      </c>
      <c r="I14" s="31">
        <v>26813</v>
      </c>
      <c r="J14" s="31">
        <v>26490</v>
      </c>
      <c r="K14" s="31">
        <v>26400</v>
      </c>
      <c r="L14" s="31">
        <v>26386</v>
      </c>
      <c r="M14" s="31">
        <v>26254</v>
      </c>
      <c r="N14" s="31">
        <v>25858</v>
      </c>
    </row>
    <row r="15" spans="1:14" x14ac:dyDescent="0.3">
      <c r="A15" s="16" t="s">
        <v>15</v>
      </c>
      <c r="B15" s="6" t="s">
        <v>4</v>
      </c>
      <c r="C15" s="31">
        <v>24569</v>
      </c>
      <c r="D15" s="31">
        <v>24788</v>
      </c>
      <c r="E15" s="31">
        <v>24746</v>
      </c>
      <c r="F15" s="31">
        <v>24770</v>
      </c>
      <c r="G15" s="31">
        <v>25067</v>
      </c>
      <c r="H15" s="31">
        <v>25147</v>
      </c>
      <c r="I15" s="31">
        <v>25221</v>
      </c>
      <c r="J15" s="31">
        <v>25150</v>
      </c>
      <c r="K15" s="31">
        <v>24955</v>
      </c>
      <c r="L15" s="31">
        <v>24690</v>
      </c>
      <c r="M15" s="31">
        <v>24464</v>
      </c>
      <c r="N15" s="31">
        <v>24007</v>
      </c>
    </row>
    <row r="16" spans="1:14" x14ac:dyDescent="0.3">
      <c r="A16" s="16" t="s">
        <v>16</v>
      </c>
      <c r="B16" s="6" t="s">
        <v>4</v>
      </c>
      <c r="C16" s="31">
        <v>28912</v>
      </c>
      <c r="D16" s="31">
        <v>28850</v>
      </c>
      <c r="E16" s="31">
        <v>28969</v>
      </c>
      <c r="F16" s="31">
        <v>29297</v>
      </c>
      <c r="G16" s="31">
        <v>29657</v>
      </c>
      <c r="H16" s="31">
        <v>29627</v>
      </c>
      <c r="I16" s="31">
        <v>29495</v>
      </c>
      <c r="J16" s="31">
        <v>29405</v>
      </c>
      <c r="K16" s="31">
        <v>29263</v>
      </c>
      <c r="L16" s="31">
        <v>29059</v>
      </c>
      <c r="M16" s="31">
        <v>28708</v>
      </c>
      <c r="N16" s="31">
        <v>28019</v>
      </c>
    </row>
    <row r="17" spans="1:14" x14ac:dyDescent="0.3">
      <c r="A17" s="16" t="s">
        <v>17</v>
      </c>
      <c r="B17" s="6" t="s">
        <v>4</v>
      </c>
      <c r="C17" s="31">
        <v>22095</v>
      </c>
      <c r="D17" s="31">
        <v>22147</v>
      </c>
      <c r="E17" s="31">
        <v>22290</v>
      </c>
      <c r="F17" s="31">
        <v>22334</v>
      </c>
      <c r="G17" s="31">
        <v>22621</v>
      </c>
      <c r="H17" s="31">
        <v>22903</v>
      </c>
      <c r="I17" s="31">
        <v>22874</v>
      </c>
      <c r="J17" s="31">
        <v>22715</v>
      </c>
      <c r="K17" s="31">
        <v>22709</v>
      </c>
      <c r="L17" s="31">
        <v>22696</v>
      </c>
      <c r="M17" s="31">
        <v>22478</v>
      </c>
      <c r="N17" s="31">
        <v>22143</v>
      </c>
    </row>
    <row r="18" spans="1:14" x14ac:dyDescent="0.3">
      <c r="A18" s="16" t="s">
        <v>18</v>
      </c>
      <c r="B18" s="6" t="s">
        <v>4</v>
      </c>
      <c r="C18" s="31">
        <v>8422</v>
      </c>
      <c r="D18" s="31">
        <v>8374</v>
      </c>
      <c r="E18" s="31">
        <v>8413</v>
      </c>
      <c r="F18" s="31">
        <v>8510</v>
      </c>
      <c r="G18" s="31">
        <v>8669</v>
      </c>
      <c r="H18" s="31">
        <v>8682</v>
      </c>
      <c r="I18" s="31">
        <v>8670</v>
      </c>
      <c r="J18" s="31">
        <v>8591</v>
      </c>
      <c r="K18" s="31">
        <v>8498</v>
      </c>
      <c r="L18" s="31">
        <v>8522</v>
      </c>
      <c r="M18" s="31">
        <v>8570</v>
      </c>
      <c r="N18" s="31">
        <v>8320</v>
      </c>
    </row>
    <row r="19" spans="1:14" x14ac:dyDescent="0.3">
      <c r="A19" s="16" t="s">
        <v>19</v>
      </c>
      <c r="B19" s="6" t="s">
        <v>4</v>
      </c>
      <c r="C19" s="31">
        <v>65041</v>
      </c>
      <c r="D19" s="31">
        <v>65228</v>
      </c>
      <c r="E19" s="31">
        <v>65540</v>
      </c>
      <c r="F19" s="31">
        <v>66385</v>
      </c>
      <c r="G19" s="31">
        <v>67542</v>
      </c>
      <c r="H19" s="31">
        <v>68117</v>
      </c>
      <c r="I19" s="31">
        <v>68166</v>
      </c>
      <c r="J19" s="31">
        <v>67807</v>
      </c>
      <c r="K19" s="31">
        <v>67350</v>
      </c>
      <c r="L19" s="31">
        <v>66460</v>
      </c>
      <c r="M19" s="31">
        <v>65522</v>
      </c>
      <c r="N19" s="31">
        <v>64057</v>
      </c>
    </row>
    <row r="20" spans="1:14" x14ac:dyDescent="0.3">
      <c r="A20" s="16" t="s">
        <v>20</v>
      </c>
      <c r="B20" s="6" t="s">
        <v>4</v>
      </c>
      <c r="C20" s="31">
        <v>25851</v>
      </c>
      <c r="D20" s="31">
        <v>25707</v>
      </c>
      <c r="E20" s="31">
        <v>25910</v>
      </c>
      <c r="F20" s="31">
        <v>26682</v>
      </c>
      <c r="G20" s="31">
        <v>27444</v>
      </c>
      <c r="H20" s="31">
        <v>27684</v>
      </c>
      <c r="I20" s="31">
        <v>27395</v>
      </c>
      <c r="J20" s="31">
        <v>26915</v>
      </c>
      <c r="K20" s="31">
        <v>26619</v>
      </c>
      <c r="L20" s="31">
        <v>26433</v>
      </c>
      <c r="M20" s="31">
        <v>26001</v>
      </c>
      <c r="N20" s="31">
        <v>25219</v>
      </c>
    </row>
    <row r="21" spans="1:14" x14ac:dyDescent="0.3">
      <c r="A21" s="16" t="s">
        <v>21</v>
      </c>
      <c r="B21" s="6" t="s">
        <v>4</v>
      </c>
      <c r="C21" s="31">
        <v>26305</v>
      </c>
      <c r="D21" s="31">
        <v>26172</v>
      </c>
      <c r="E21" s="31">
        <v>26342</v>
      </c>
      <c r="F21" s="31">
        <v>26567</v>
      </c>
      <c r="G21" s="31">
        <v>26829</v>
      </c>
      <c r="H21" s="31">
        <v>27088</v>
      </c>
      <c r="I21" s="31">
        <v>27390</v>
      </c>
      <c r="J21" s="31">
        <v>27303</v>
      </c>
      <c r="K21" s="31">
        <v>26945</v>
      </c>
      <c r="L21" s="31">
        <v>26613</v>
      </c>
      <c r="M21" s="31">
        <v>26368</v>
      </c>
      <c r="N21" s="31">
        <v>25970</v>
      </c>
    </row>
    <row r="22" spans="1:14" x14ac:dyDescent="0.3">
      <c r="A22" s="16" t="s">
        <v>22</v>
      </c>
      <c r="B22" s="6" t="s">
        <v>4</v>
      </c>
      <c r="C22" s="31">
        <v>24085</v>
      </c>
      <c r="D22" s="31">
        <v>23844</v>
      </c>
      <c r="E22" s="31">
        <v>24097</v>
      </c>
      <c r="F22" s="31">
        <v>24401</v>
      </c>
      <c r="G22" s="31">
        <v>24694</v>
      </c>
      <c r="H22" s="31">
        <v>24868</v>
      </c>
      <c r="I22" s="31">
        <v>24674</v>
      </c>
      <c r="J22" s="31">
        <v>24335</v>
      </c>
      <c r="K22" s="31">
        <v>24233</v>
      </c>
      <c r="L22" s="31">
        <v>24099</v>
      </c>
      <c r="M22" s="31">
        <v>23858</v>
      </c>
      <c r="N22" s="31">
        <v>23440</v>
      </c>
    </row>
    <row r="23" spans="1:14" x14ac:dyDescent="0.3">
      <c r="A23" s="16" t="s">
        <v>23</v>
      </c>
      <c r="B23" s="6" t="s">
        <v>4</v>
      </c>
      <c r="C23" s="31">
        <v>45838</v>
      </c>
      <c r="D23" s="31">
        <v>45738</v>
      </c>
      <c r="E23" s="31">
        <v>45832</v>
      </c>
      <c r="F23" s="31">
        <v>46448</v>
      </c>
      <c r="G23" s="31">
        <v>47289</v>
      </c>
      <c r="H23" s="31">
        <v>47785</v>
      </c>
      <c r="I23" s="31">
        <v>47793</v>
      </c>
      <c r="J23" s="31">
        <v>47448</v>
      </c>
      <c r="K23" s="31">
        <v>47137</v>
      </c>
      <c r="L23" s="31">
        <v>46695</v>
      </c>
      <c r="M23" s="31">
        <v>46297</v>
      </c>
      <c r="N23" s="31">
        <v>45531</v>
      </c>
    </row>
    <row r="24" spans="1:14" x14ac:dyDescent="0.3">
      <c r="A24" s="16" t="s">
        <v>24</v>
      </c>
      <c r="B24" s="6" t="s">
        <v>4</v>
      </c>
      <c r="C24" s="31">
        <v>27121</v>
      </c>
      <c r="D24" s="31">
        <v>27329</v>
      </c>
      <c r="E24" s="31">
        <v>27377</v>
      </c>
      <c r="F24" s="31">
        <v>27470</v>
      </c>
      <c r="G24" s="31">
        <v>27615</v>
      </c>
      <c r="H24" s="31">
        <v>27712</v>
      </c>
      <c r="I24" s="31">
        <v>27698</v>
      </c>
      <c r="J24" s="31">
        <v>27530</v>
      </c>
      <c r="K24" s="31">
        <v>27295</v>
      </c>
      <c r="L24" s="31">
        <v>26971</v>
      </c>
      <c r="M24" s="31">
        <v>26665</v>
      </c>
      <c r="N24" s="31">
        <v>26086</v>
      </c>
    </row>
    <row r="25" spans="1:14" x14ac:dyDescent="0.3">
      <c r="A25" s="16" t="s">
        <v>25</v>
      </c>
      <c r="B25" s="6" t="s">
        <v>4</v>
      </c>
      <c r="C25" s="31">
        <v>42464</v>
      </c>
      <c r="D25" s="31">
        <v>42013</v>
      </c>
      <c r="E25" s="31">
        <v>42386</v>
      </c>
      <c r="F25" s="31">
        <v>43340</v>
      </c>
      <c r="G25" s="31">
        <v>43872</v>
      </c>
      <c r="H25" s="31">
        <v>43881</v>
      </c>
      <c r="I25" s="31">
        <v>43524</v>
      </c>
      <c r="J25" s="31">
        <v>43125</v>
      </c>
      <c r="K25" s="31">
        <v>42945</v>
      </c>
      <c r="L25" s="31">
        <v>42832</v>
      </c>
      <c r="M25" s="31">
        <v>42417</v>
      </c>
      <c r="N25" s="31">
        <v>41460</v>
      </c>
    </row>
    <row r="26" spans="1:14" x14ac:dyDescent="0.3">
      <c r="A26" s="16" t="s">
        <v>26</v>
      </c>
      <c r="B26" s="6" t="s">
        <v>4</v>
      </c>
      <c r="C26" s="31">
        <v>15288</v>
      </c>
      <c r="D26" s="31">
        <v>15178</v>
      </c>
      <c r="E26" s="31">
        <v>15415</v>
      </c>
      <c r="F26" s="31">
        <v>15625</v>
      </c>
      <c r="G26" s="31">
        <v>15788</v>
      </c>
      <c r="H26" s="31">
        <v>15810</v>
      </c>
      <c r="I26" s="31">
        <v>15802</v>
      </c>
      <c r="J26" s="31">
        <v>15699</v>
      </c>
      <c r="K26" s="31">
        <v>15648</v>
      </c>
      <c r="L26" s="31">
        <v>15529</v>
      </c>
      <c r="M26" s="31">
        <v>15236</v>
      </c>
      <c r="N26" s="31">
        <v>14837</v>
      </c>
    </row>
    <row r="27" spans="1:14" x14ac:dyDescent="0.3">
      <c r="A27" s="16" t="s">
        <v>27</v>
      </c>
      <c r="B27" s="6" t="s">
        <v>4</v>
      </c>
      <c r="C27" s="31">
        <v>29639</v>
      </c>
      <c r="D27" s="31">
        <v>29637</v>
      </c>
      <c r="E27" s="31">
        <v>29582</v>
      </c>
      <c r="F27" s="31">
        <v>29939</v>
      </c>
      <c r="G27" s="31">
        <v>30718</v>
      </c>
      <c r="H27" s="31">
        <v>30969</v>
      </c>
      <c r="I27" s="31">
        <v>30950</v>
      </c>
      <c r="J27" s="31">
        <v>30639</v>
      </c>
      <c r="K27" s="31">
        <v>30407</v>
      </c>
      <c r="L27" s="31">
        <v>30093</v>
      </c>
      <c r="M27" s="31">
        <v>29873</v>
      </c>
      <c r="N27" s="31">
        <v>29103</v>
      </c>
    </row>
    <row r="28" spans="1:14" x14ac:dyDescent="0.3">
      <c r="A28" s="16" t="s">
        <v>28</v>
      </c>
      <c r="B28" s="6" t="s">
        <v>4</v>
      </c>
      <c r="C28" s="31">
        <v>24460</v>
      </c>
      <c r="D28" s="31">
        <v>24333</v>
      </c>
      <c r="E28" s="31">
        <v>24523</v>
      </c>
      <c r="F28" s="31">
        <v>24908</v>
      </c>
      <c r="G28" s="31">
        <v>25158</v>
      </c>
      <c r="H28" s="31">
        <v>25061</v>
      </c>
      <c r="I28" s="31">
        <v>24941</v>
      </c>
      <c r="J28" s="31">
        <v>24637</v>
      </c>
      <c r="K28" s="31">
        <v>24406</v>
      </c>
      <c r="L28" s="31">
        <v>24155</v>
      </c>
      <c r="M28" s="31">
        <v>23928</v>
      </c>
      <c r="N28" s="31">
        <v>23599</v>
      </c>
    </row>
    <row r="29" spans="1:14" x14ac:dyDescent="0.3">
      <c r="A29" s="16" t="s">
        <v>29</v>
      </c>
      <c r="B29" s="6" t="s">
        <v>4</v>
      </c>
      <c r="C29" s="31">
        <v>17163</v>
      </c>
      <c r="D29" s="31">
        <v>17076</v>
      </c>
      <c r="E29" s="31">
        <v>17163</v>
      </c>
      <c r="F29" s="31">
        <v>17263</v>
      </c>
      <c r="G29" s="31">
        <v>17573</v>
      </c>
      <c r="H29" s="31">
        <v>17618</v>
      </c>
      <c r="I29" s="31">
        <v>17523</v>
      </c>
      <c r="J29" s="31">
        <v>17376</v>
      </c>
      <c r="K29" s="31">
        <v>17205</v>
      </c>
      <c r="L29" s="31">
        <v>17017</v>
      </c>
      <c r="M29" s="31">
        <v>16900</v>
      </c>
      <c r="N29" s="31">
        <v>16576</v>
      </c>
    </row>
    <row r="30" spans="1:14" x14ac:dyDescent="0.3">
      <c r="A30" s="65" t="s">
        <v>31</v>
      </c>
      <c r="B30" s="5" t="s">
        <v>33</v>
      </c>
      <c r="C30" s="86">
        <f>SUM(C4:C29)</f>
        <v>834607</v>
      </c>
      <c r="D30" s="64">
        <f t="shared" ref="D30:I30" si="0">SUM(D4:D29)</f>
        <v>834156</v>
      </c>
      <c r="E30" s="64">
        <f t="shared" si="0"/>
        <v>838513</v>
      </c>
      <c r="F30" s="72">
        <f t="shared" si="0"/>
        <v>848197</v>
      </c>
      <c r="G30" s="64">
        <f t="shared" si="0"/>
        <v>859833</v>
      </c>
      <c r="H30" s="90">
        <f t="shared" si="0"/>
        <v>863457</v>
      </c>
      <c r="I30" s="64">
        <f t="shared" si="0"/>
        <v>861888</v>
      </c>
      <c r="J30" s="92">
        <f>SUM(J4:J29)</f>
        <v>855736</v>
      </c>
      <c r="K30" s="79">
        <f>SUM(K4:K29)</f>
        <v>850055</v>
      </c>
      <c r="L30" s="86">
        <f>SUM(L4:L29)</f>
        <v>843096</v>
      </c>
      <c r="M30" s="79">
        <f>SUM(M4:M29)</f>
        <v>833742</v>
      </c>
      <c r="N30" s="79">
        <f>SUM(N4:N29)</f>
        <v>817394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31">
        <v>18200</v>
      </c>
      <c r="D32" s="31">
        <v>18356</v>
      </c>
      <c r="E32" s="31">
        <v>19861</v>
      </c>
      <c r="F32" s="31">
        <v>20134</v>
      </c>
      <c r="G32" s="31">
        <v>20102</v>
      </c>
      <c r="H32" s="31">
        <v>19863</v>
      </c>
      <c r="I32" s="31">
        <v>19638</v>
      </c>
      <c r="J32" s="31">
        <v>19497</v>
      </c>
      <c r="K32" s="31">
        <v>19316</v>
      </c>
      <c r="L32" s="87">
        <v>19293</v>
      </c>
      <c r="M32" s="31">
        <v>19198</v>
      </c>
      <c r="N32" s="31">
        <v>18894</v>
      </c>
    </row>
    <row r="33" spans="1:14" x14ac:dyDescent="0.3">
      <c r="A33" s="16" t="s">
        <v>5</v>
      </c>
      <c r="B33" s="9" t="s">
        <v>30</v>
      </c>
      <c r="C33" s="31">
        <v>40668</v>
      </c>
      <c r="D33" s="31">
        <v>40940</v>
      </c>
      <c r="E33" s="31">
        <v>43238</v>
      </c>
      <c r="F33" s="31">
        <v>44153</v>
      </c>
      <c r="G33" s="31">
        <v>44275</v>
      </c>
      <c r="H33" s="31">
        <v>44021</v>
      </c>
      <c r="I33" s="31">
        <v>43700</v>
      </c>
      <c r="J33" s="31">
        <v>43264</v>
      </c>
      <c r="K33" s="31">
        <v>43023</v>
      </c>
      <c r="L33" s="87">
        <v>42808</v>
      </c>
      <c r="M33" s="31">
        <v>42576</v>
      </c>
      <c r="N33" s="31">
        <v>42090</v>
      </c>
    </row>
    <row r="34" spans="1:14" x14ac:dyDescent="0.3">
      <c r="A34" s="16" t="s">
        <v>6</v>
      </c>
      <c r="B34" s="9" t="s">
        <v>30</v>
      </c>
      <c r="C34" s="31">
        <v>32582</v>
      </c>
      <c r="D34" s="31">
        <v>32816</v>
      </c>
      <c r="E34" s="31">
        <v>34986</v>
      </c>
      <c r="F34" s="31">
        <v>35874</v>
      </c>
      <c r="G34" s="31">
        <v>35922</v>
      </c>
      <c r="H34" s="31">
        <v>35665</v>
      </c>
      <c r="I34" s="31">
        <v>35343</v>
      </c>
      <c r="J34" s="31">
        <v>35043</v>
      </c>
      <c r="K34" s="31">
        <v>34691</v>
      </c>
      <c r="L34" s="87">
        <v>34255</v>
      </c>
      <c r="M34" s="31">
        <v>33626</v>
      </c>
      <c r="N34" s="31">
        <v>32822</v>
      </c>
    </row>
    <row r="35" spans="1:14" x14ac:dyDescent="0.3">
      <c r="A35" s="16" t="s">
        <v>7</v>
      </c>
      <c r="B35" s="9" t="s">
        <v>30</v>
      </c>
      <c r="C35" s="31">
        <v>370382</v>
      </c>
      <c r="D35" s="31">
        <v>380462</v>
      </c>
      <c r="E35" s="31">
        <v>405315</v>
      </c>
      <c r="F35" s="31">
        <v>410946</v>
      </c>
      <c r="G35" s="31">
        <v>408621</v>
      </c>
      <c r="H35" s="31">
        <v>402750</v>
      </c>
      <c r="I35" s="31">
        <v>397603</v>
      </c>
      <c r="J35" s="31">
        <v>393754</v>
      </c>
      <c r="K35" s="31">
        <v>388482</v>
      </c>
      <c r="L35" s="87">
        <v>383701</v>
      </c>
      <c r="M35" s="31">
        <v>378502</v>
      </c>
      <c r="N35" s="31">
        <v>370997</v>
      </c>
    </row>
    <row r="36" spans="1:14" x14ac:dyDescent="0.3">
      <c r="A36" s="16" t="s">
        <v>8</v>
      </c>
      <c r="B36" s="9" t="s">
        <v>30</v>
      </c>
      <c r="C36" s="31">
        <v>22069</v>
      </c>
      <c r="D36" s="31">
        <v>22049</v>
      </c>
      <c r="E36" s="31">
        <v>23250</v>
      </c>
      <c r="F36" s="31">
        <v>23704</v>
      </c>
      <c r="G36" s="31">
        <v>23679</v>
      </c>
      <c r="H36" s="31">
        <v>23348</v>
      </c>
      <c r="I36" s="31">
        <v>23114</v>
      </c>
      <c r="J36" s="31">
        <v>22774</v>
      </c>
      <c r="K36" s="31">
        <v>22571</v>
      </c>
      <c r="L36" s="87">
        <v>22405</v>
      </c>
      <c r="M36" s="31">
        <v>22595</v>
      </c>
      <c r="N36" s="31">
        <v>22266</v>
      </c>
    </row>
    <row r="37" spans="1:14" x14ac:dyDescent="0.3">
      <c r="A37" s="16" t="s">
        <v>9</v>
      </c>
      <c r="B37" s="9" t="s">
        <v>30</v>
      </c>
      <c r="C37" s="31">
        <v>2423</v>
      </c>
      <c r="D37" s="31">
        <v>2531</v>
      </c>
      <c r="E37" s="31">
        <v>2792</v>
      </c>
      <c r="F37" s="31">
        <v>2940</v>
      </c>
      <c r="G37" s="31">
        <v>3035</v>
      </c>
      <c r="H37" s="31">
        <v>3139</v>
      </c>
      <c r="I37" s="31">
        <v>3101</v>
      </c>
      <c r="J37" s="31">
        <v>3035</v>
      </c>
      <c r="K37" s="31">
        <v>2814</v>
      </c>
      <c r="L37" s="87">
        <v>2736</v>
      </c>
      <c r="M37" s="31">
        <v>2697</v>
      </c>
      <c r="N37" s="31">
        <v>2642</v>
      </c>
    </row>
    <row r="38" spans="1:14" x14ac:dyDescent="0.3">
      <c r="A38" s="16" t="s">
        <v>10</v>
      </c>
      <c r="B38" s="9" t="s">
        <v>30</v>
      </c>
      <c r="C38" s="31">
        <v>40056</v>
      </c>
      <c r="D38" s="31">
        <v>40938</v>
      </c>
      <c r="E38" s="31">
        <v>44308</v>
      </c>
      <c r="F38" s="31">
        <v>45298</v>
      </c>
      <c r="G38" s="31">
        <v>45064</v>
      </c>
      <c r="H38" s="31">
        <v>44613</v>
      </c>
      <c r="I38" s="31">
        <v>44211</v>
      </c>
      <c r="J38" s="31">
        <v>43635</v>
      </c>
      <c r="K38" s="31">
        <v>43341</v>
      </c>
      <c r="L38" s="87">
        <v>43036</v>
      </c>
      <c r="M38" s="31">
        <v>42700</v>
      </c>
      <c r="N38" s="31">
        <v>41865</v>
      </c>
    </row>
    <row r="39" spans="1:14" x14ac:dyDescent="0.3">
      <c r="A39" s="16" t="s">
        <v>11</v>
      </c>
      <c r="B39" s="9" t="s">
        <v>30</v>
      </c>
      <c r="C39" s="31">
        <v>97072</v>
      </c>
      <c r="D39" s="31">
        <v>98652</v>
      </c>
      <c r="E39" s="31">
        <v>105298</v>
      </c>
      <c r="F39" s="31">
        <v>107290</v>
      </c>
      <c r="G39" s="31">
        <v>106768</v>
      </c>
      <c r="H39" s="31">
        <v>105564</v>
      </c>
      <c r="I39" s="31">
        <v>104311</v>
      </c>
      <c r="J39" s="31">
        <v>103556</v>
      </c>
      <c r="K39" s="31">
        <v>102309</v>
      </c>
      <c r="L39" s="87">
        <v>100940</v>
      </c>
      <c r="M39" s="31">
        <v>98824</v>
      </c>
      <c r="N39" s="31">
        <v>95817</v>
      </c>
    </row>
    <row r="40" spans="1:14" x14ac:dyDescent="0.3">
      <c r="A40" s="16" t="s">
        <v>12</v>
      </c>
      <c r="B40" s="9" t="s">
        <v>30</v>
      </c>
      <c r="C40" s="31">
        <v>20196</v>
      </c>
      <c r="D40" s="31">
        <v>20414</v>
      </c>
      <c r="E40" s="31">
        <v>21874</v>
      </c>
      <c r="F40" s="31">
        <v>22327</v>
      </c>
      <c r="G40" s="31">
        <v>22184</v>
      </c>
      <c r="H40" s="31">
        <v>21821</v>
      </c>
      <c r="I40" s="31">
        <v>21496</v>
      </c>
      <c r="J40" s="31">
        <v>21223</v>
      </c>
      <c r="K40" s="31">
        <v>20956</v>
      </c>
      <c r="L40" s="87">
        <v>20873</v>
      </c>
      <c r="M40" s="31">
        <v>20983</v>
      </c>
      <c r="N40" s="31">
        <v>20716</v>
      </c>
    </row>
    <row r="41" spans="1:14" x14ac:dyDescent="0.3">
      <c r="A41" s="16" t="s">
        <v>13</v>
      </c>
      <c r="B41" s="9" t="s">
        <v>30</v>
      </c>
      <c r="C41" s="31">
        <v>97947</v>
      </c>
      <c r="D41" s="31">
        <v>100445</v>
      </c>
      <c r="E41" s="31">
        <v>107279</v>
      </c>
      <c r="F41" s="31">
        <v>108717</v>
      </c>
      <c r="G41" s="31">
        <v>107647</v>
      </c>
      <c r="H41" s="31">
        <v>106171</v>
      </c>
      <c r="I41" s="31">
        <v>104945</v>
      </c>
      <c r="J41" s="31">
        <v>103789</v>
      </c>
      <c r="K41" s="31">
        <v>102727</v>
      </c>
      <c r="L41" s="87">
        <v>101802</v>
      </c>
      <c r="M41" s="31">
        <v>100899</v>
      </c>
      <c r="N41" s="31">
        <v>99142</v>
      </c>
    </row>
    <row r="42" spans="1:14" x14ac:dyDescent="0.3">
      <c r="A42" s="16" t="s">
        <v>14</v>
      </c>
      <c r="B42" s="9" t="s">
        <v>30</v>
      </c>
      <c r="C42" s="31">
        <v>50814</v>
      </c>
      <c r="D42" s="31">
        <v>52285</v>
      </c>
      <c r="E42" s="31">
        <v>56357</v>
      </c>
      <c r="F42" s="31">
        <v>57307</v>
      </c>
      <c r="G42" s="31">
        <v>57193</v>
      </c>
      <c r="H42" s="31">
        <v>56130</v>
      </c>
      <c r="I42" s="31">
        <v>55089</v>
      </c>
      <c r="J42" s="31">
        <v>54296</v>
      </c>
      <c r="K42" s="31">
        <v>53856</v>
      </c>
      <c r="L42" s="87">
        <v>53540</v>
      </c>
      <c r="M42" s="31">
        <v>53264</v>
      </c>
      <c r="N42" s="31">
        <v>52693</v>
      </c>
    </row>
    <row r="43" spans="1:14" x14ac:dyDescent="0.3">
      <c r="A43" s="16" t="s">
        <v>15</v>
      </c>
      <c r="B43" s="9" t="s">
        <v>30</v>
      </c>
      <c r="C43" s="31">
        <v>2502</v>
      </c>
      <c r="D43" s="31">
        <v>2536</v>
      </c>
      <c r="E43" s="31">
        <v>2580</v>
      </c>
      <c r="F43" s="31">
        <v>2637</v>
      </c>
      <c r="G43" s="31">
        <v>2639</v>
      </c>
      <c r="H43" s="31">
        <v>2596</v>
      </c>
      <c r="I43" s="31">
        <v>2580</v>
      </c>
      <c r="J43" s="31">
        <v>2475</v>
      </c>
      <c r="K43" s="31">
        <v>2431</v>
      </c>
      <c r="L43" s="87">
        <v>2432</v>
      </c>
      <c r="M43" s="31">
        <v>2406</v>
      </c>
      <c r="N43" s="31">
        <v>2390</v>
      </c>
    </row>
    <row r="44" spans="1:14" x14ac:dyDescent="0.3">
      <c r="A44" s="16" t="s">
        <v>16</v>
      </c>
      <c r="B44" s="9" t="s">
        <v>30</v>
      </c>
      <c r="C44" s="31">
        <v>115621</v>
      </c>
      <c r="D44" s="31">
        <v>117474</v>
      </c>
      <c r="E44" s="31">
        <v>125742</v>
      </c>
      <c r="F44" s="31">
        <v>127893</v>
      </c>
      <c r="G44" s="31">
        <v>127441</v>
      </c>
      <c r="H44" s="31">
        <v>125671</v>
      </c>
      <c r="I44" s="31">
        <v>123942</v>
      </c>
      <c r="J44" s="31">
        <v>122590</v>
      </c>
      <c r="K44" s="31">
        <v>120997</v>
      </c>
      <c r="L44" s="87">
        <v>119623</v>
      </c>
      <c r="M44" s="31">
        <v>117776</v>
      </c>
      <c r="N44" s="31">
        <v>115265</v>
      </c>
    </row>
    <row r="45" spans="1:14" x14ac:dyDescent="0.3">
      <c r="A45" s="16" t="s">
        <v>17</v>
      </c>
      <c r="B45" s="9" t="s">
        <v>30</v>
      </c>
      <c r="C45" s="31">
        <v>10956</v>
      </c>
      <c r="D45" s="31">
        <v>11269</v>
      </c>
      <c r="E45" s="31">
        <v>12291</v>
      </c>
      <c r="F45" s="31">
        <v>12664</v>
      </c>
      <c r="G45" s="31">
        <v>12853</v>
      </c>
      <c r="H45" s="31">
        <v>12761</v>
      </c>
      <c r="I45" s="31">
        <v>12563</v>
      </c>
      <c r="J45" s="31">
        <v>12435</v>
      </c>
      <c r="K45" s="31">
        <v>12353</v>
      </c>
      <c r="L45" s="87">
        <v>12281</v>
      </c>
      <c r="M45" s="31">
        <v>12172</v>
      </c>
      <c r="N45" s="31">
        <v>11945</v>
      </c>
    </row>
    <row r="46" spans="1:14" x14ac:dyDescent="0.3">
      <c r="A46" s="16" t="s">
        <v>18</v>
      </c>
      <c r="B46" s="9" t="s">
        <v>30</v>
      </c>
      <c r="C46" s="31">
        <v>20785</v>
      </c>
      <c r="D46" s="31">
        <v>21352</v>
      </c>
      <c r="E46" s="31">
        <v>22715</v>
      </c>
      <c r="F46" s="31">
        <v>22960</v>
      </c>
      <c r="G46" s="31">
        <v>22805</v>
      </c>
      <c r="H46" s="31">
        <v>22541</v>
      </c>
      <c r="I46" s="31">
        <v>22273</v>
      </c>
      <c r="J46" s="31">
        <v>21991</v>
      </c>
      <c r="K46" s="31">
        <v>21817</v>
      </c>
      <c r="L46" s="87">
        <v>21805</v>
      </c>
      <c r="M46" s="31">
        <v>21613</v>
      </c>
      <c r="N46" s="31">
        <v>21284</v>
      </c>
    </row>
    <row r="47" spans="1:14" x14ac:dyDescent="0.3">
      <c r="A47" s="16" t="s">
        <v>19</v>
      </c>
      <c r="B47" s="9" t="s">
        <v>30</v>
      </c>
      <c r="C47" s="31">
        <v>18246</v>
      </c>
      <c r="D47" s="31">
        <v>18141</v>
      </c>
      <c r="E47" s="31">
        <v>19179</v>
      </c>
      <c r="F47" s="31">
        <v>19718</v>
      </c>
      <c r="G47" s="31">
        <v>19716</v>
      </c>
      <c r="H47" s="31">
        <v>19561</v>
      </c>
      <c r="I47" s="31">
        <v>19299</v>
      </c>
      <c r="J47" s="31">
        <v>19084</v>
      </c>
      <c r="K47" s="31">
        <v>18896</v>
      </c>
      <c r="L47" s="87">
        <v>18716</v>
      </c>
      <c r="M47" s="31">
        <v>18502</v>
      </c>
      <c r="N47" s="31">
        <v>18190</v>
      </c>
    </row>
    <row r="48" spans="1:14" x14ac:dyDescent="0.3">
      <c r="A48" s="16" t="s">
        <v>20</v>
      </c>
      <c r="B48" s="9" t="s">
        <v>30</v>
      </c>
      <c r="C48" s="31">
        <v>62667</v>
      </c>
      <c r="D48" s="31">
        <v>63702</v>
      </c>
      <c r="E48" s="31">
        <v>67468</v>
      </c>
      <c r="F48" s="31">
        <v>68825</v>
      </c>
      <c r="G48" s="31">
        <v>68778</v>
      </c>
      <c r="H48" s="31">
        <v>67933</v>
      </c>
      <c r="I48" s="31">
        <v>66549</v>
      </c>
      <c r="J48" s="31">
        <v>65363</v>
      </c>
      <c r="K48" s="31">
        <v>64608</v>
      </c>
      <c r="L48" s="87">
        <v>64234</v>
      </c>
      <c r="M48" s="31">
        <v>63966</v>
      </c>
      <c r="N48" s="31">
        <v>63331</v>
      </c>
    </row>
    <row r="49" spans="1:14" x14ac:dyDescent="0.3">
      <c r="A49" s="16" t="s">
        <v>21</v>
      </c>
      <c r="B49" s="9" t="s">
        <v>30</v>
      </c>
      <c r="C49" s="31">
        <v>39302</v>
      </c>
      <c r="D49" s="31">
        <v>39557</v>
      </c>
      <c r="E49" s="31">
        <v>41163</v>
      </c>
      <c r="F49" s="31">
        <v>41820</v>
      </c>
      <c r="G49" s="31">
        <v>41927</v>
      </c>
      <c r="H49" s="31">
        <v>41594</v>
      </c>
      <c r="I49" s="31">
        <v>41355</v>
      </c>
      <c r="J49" s="31">
        <v>40797</v>
      </c>
      <c r="K49" s="31">
        <v>40286</v>
      </c>
      <c r="L49" s="87">
        <v>40287</v>
      </c>
      <c r="M49" s="31">
        <v>40245</v>
      </c>
      <c r="N49" s="31">
        <v>40256</v>
      </c>
    </row>
    <row r="50" spans="1:14" x14ac:dyDescent="0.3">
      <c r="A50" s="16" t="s">
        <v>22</v>
      </c>
      <c r="B50" s="9" t="s">
        <v>30</v>
      </c>
      <c r="C50" s="31">
        <v>37663</v>
      </c>
      <c r="D50" s="31">
        <v>38530</v>
      </c>
      <c r="E50" s="31">
        <v>41492</v>
      </c>
      <c r="F50" s="31">
        <v>42241</v>
      </c>
      <c r="G50" s="31">
        <v>42190</v>
      </c>
      <c r="H50" s="31">
        <v>41742</v>
      </c>
      <c r="I50" s="31">
        <v>41514</v>
      </c>
      <c r="J50" s="31">
        <v>40978</v>
      </c>
      <c r="K50" s="31">
        <v>40622</v>
      </c>
      <c r="L50" s="87">
        <v>40346</v>
      </c>
      <c r="M50" s="31">
        <v>40298</v>
      </c>
      <c r="N50" s="31">
        <v>39925</v>
      </c>
    </row>
    <row r="51" spans="1:14" x14ac:dyDescent="0.3">
      <c r="A51" s="16" t="s">
        <v>23</v>
      </c>
      <c r="B51" s="9" t="s">
        <v>30</v>
      </c>
      <c r="C51" s="31">
        <v>9058</v>
      </c>
      <c r="D51" s="31">
        <v>9473</v>
      </c>
      <c r="E51" s="31">
        <v>10281</v>
      </c>
      <c r="F51" s="31">
        <v>10681</v>
      </c>
      <c r="G51" s="31">
        <v>10768</v>
      </c>
      <c r="H51" s="31">
        <v>10667</v>
      </c>
      <c r="I51" s="31">
        <v>10454</v>
      </c>
      <c r="J51" s="31">
        <v>10348</v>
      </c>
      <c r="K51" s="31">
        <v>10135</v>
      </c>
      <c r="L51" s="87">
        <v>9976</v>
      </c>
      <c r="M51" s="31">
        <v>9849</v>
      </c>
      <c r="N51" s="31">
        <v>9871</v>
      </c>
    </row>
    <row r="52" spans="1:14" x14ac:dyDescent="0.3">
      <c r="A52" s="16" t="s">
        <v>24</v>
      </c>
      <c r="B52" s="9" t="s">
        <v>30</v>
      </c>
      <c r="C52" s="31">
        <v>8187</v>
      </c>
      <c r="D52" s="31">
        <v>8136</v>
      </c>
      <c r="E52" s="31">
        <v>8789</v>
      </c>
      <c r="F52" s="31">
        <v>9038</v>
      </c>
      <c r="G52" s="31">
        <v>9025</v>
      </c>
      <c r="H52" s="31">
        <v>9027</v>
      </c>
      <c r="I52" s="31">
        <v>8937</v>
      </c>
      <c r="J52" s="31">
        <v>8881</v>
      </c>
      <c r="K52" s="31">
        <v>8819</v>
      </c>
      <c r="L52" s="87">
        <v>8744</v>
      </c>
      <c r="M52" s="31">
        <v>8654</v>
      </c>
      <c r="N52" s="31">
        <v>8574</v>
      </c>
    </row>
    <row r="53" spans="1:14" x14ac:dyDescent="0.3">
      <c r="A53" s="16" t="s">
        <v>25</v>
      </c>
      <c r="B53" s="9" t="s">
        <v>30</v>
      </c>
      <c r="C53" s="31">
        <v>172247</v>
      </c>
      <c r="D53" s="31">
        <v>176566</v>
      </c>
      <c r="E53" s="31">
        <v>191688</v>
      </c>
      <c r="F53" s="31">
        <v>195948</v>
      </c>
      <c r="G53" s="31">
        <v>195338</v>
      </c>
      <c r="H53" s="31">
        <v>192435</v>
      </c>
      <c r="I53" s="31">
        <v>188996</v>
      </c>
      <c r="J53" s="31">
        <v>186505</v>
      </c>
      <c r="K53" s="31">
        <v>184349</v>
      </c>
      <c r="L53" s="87">
        <v>183481</v>
      </c>
      <c r="M53" s="31">
        <v>181142</v>
      </c>
      <c r="N53" s="31">
        <v>176923</v>
      </c>
    </row>
    <row r="54" spans="1:14" x14ac:dyDescent="0.3">
      <c r="A54" s="16" t="s">
        <v>26</v>
      </c>
      <c r="B54" s="9" t="s">
        <v>30</v>
      </c>
      <c r="C54" s="31">
        <v>85396</v>
      </c>
      <c r="D54" s="31">
        <v>88191</v>
      </c>
      <c r="E54" s="31">
        <v>93901</v>
      </c>
      <c r="F54" s="31">
        <v>94858</v>
      </c>
      <c r="G54" s="31">
        <v>94000</v>
      </c>
      <c r="H54" s="31">
        <v>92544</v>
      </c>
      <c r="I54" s="31">
        <v>91344</v>
      </c>
      <c r="J54" s="31">
        <v>89931</v>
      </c>
      <c r="K54" s="31">
        <v>88500</v>
      </c>
      <c r="L54" s="87">
        <v>87532</v>
      </c>
      <c r="M54" s="31">
        <v>86943</v>
      </c>
      <c r="N54" s="31">
        <v>85616</v>
      </c>
    </row>
    <row r="55" spans="1:14" x14ac:dyDescent="0.3">
      <c r="A55" s="16" t="s">
        <v>27</v>
      </c>
      <c r="B55" s="9" t="s">
        <v>30</v>
      </c>
      <c r="C55" s="31">
        <v>30518</v>
      </c>
      <c r="D55" s="31">
        <v>31178</v>
      </c>
      <c r="E55" s="31">
        <v>33446</v>
      </c>
      <c r="F55" s="31">
        <v>34718</v>
      </c>
      <c r="G55" s="31">
        <v>34851</v>
      </c>
      <c r="H55" s="31">
        <v>34482</v>
      </c>
      <c r="I55" s="31">
        <v>33870</v>
      </c>
      <c r="J55" s="31">
        <v>33335</v>
      </c>
      <c r="K55" s="31">
        <v>33056</v>
      </c>
      <c r="L55" s="87">
        <v>32565</v>
      </c>
      <c r="M55" s="31">
        <v>32110</v>
      </c>
      <c r="N55" s="31">
        <v>31476</v>
      </c>
    </row>
    <row r="56" spans="1:14" x14ac:dyDescent="0.3">
      <c r="A56" s="16" t="s">
        <v>28</v>
      </c>
      <c r="B56" s="9" t="s">
        <v>30</v>
      </c>
      <c r="C56" s="31">
        <v>83475</v>
      </c>
      <c r="D56" s="31">
        <v>85836</v>
      </c>
      <c r="E56" s="31">
        <v>90823</v>
      </c>
      <c r="F56" s="31">
        <v>91456</v>
      </c>
      <c r="G56" s="31">
        <v>90889</v>
      </c>
      <c r="H56" s="31">
        <v>89639</v>
      </c>
      <c r="I56" s="31">
        <v>88477</v>
      </c>
      <c r="J56" s="31">
        <v>87434</v>
      </c>
      <c r="K56" s="31">
        <v>86316</v>
      </c>
      <c r="L56" s="87">
        <v>85741</v>
      </c>
      <c r="M56" s="31">
        <v>85114</v>
      </c>
      <c r="N56" s="31">
        <v>84237</v>
      </c>
    </row>
    <row r="57" spans="1:14" x14ac:dyDescent="0.3">
      <c r="A57" s="16" t="s">
        <v>29</v>
      </c>
      <c r="B57" s="9" t="s">
        <v>30</v>
      </c>
      <c r="C57" s="31">
        <v>27262</v>
      </c>
      <c r="D57" s="31">
        <v>27267</v>
      </c>
      <c r="E57" s="31">
        <v>28991</v>
      </c>
      <c r="F57" s="31">
        <v>29233</v>
      </c>
      <c r="G57" s="31">
        <v>29007</v>
      </c>
      <c r="H57" s="31">
        <v>28480</v>
      </c>
      <c r="I57" s="31">
        <v>27796</v>
      </c>
      <c r="J57" s="31">
        <v>27405</v>
      </c>
      <c r="K57" s="31">
        <v>27284</v>
      </c>
      <c r="L57" s="87">
        <v>27375</v>
      </c>
      <c r="M57" s="31">
        <v>27635</v>
      </c>
      <c r="N57" s="31">
        <v>27893</v>
      </c>
    </row>
    <row r="58" spans="1:14" x14ac:dyDescent="0.3">
      <c r="A58" s="68" t="s">
        <v>31</v>
      </c>
      <c r="B58" s="69" t="s">
        <v>32</v>
      </c>
      <c r="C58" s="88">
        <f>SUM(C32:C57)</f>
        <v>1516294</v>
      </c>
      <c r="D58" s="63">
        <f t="shared" ref="D58:N58" si="1">SUM(D32:D57)</f>
        <v>1549096</v>
      </c>
      <c r="E58" s="63">
        <f t="shared" si="1"/>
        <v>1655107</v>
      </c>
      <c r="F58" s="73">
        <f t="shared" si="1"/>
        <v>1683380</v>
      </c>
      <c r="G58" s="76">
        <f t="shared" si="1"/>
        <v>1676717</v>
      </c>
      <c r="H58" s="91">
        <f t="shared" si="1"/>
        <v>1654758</v>
      </c>
      <c r="I58" s="76">
        <f t="shared" si="1"/>
        <v>1632500</v>
      </c>
      <c r="J58" s="93">
        <f>SUM(J32:J57)</f>
        <v>1613418</v>
      </c>
      <c r="K58" s="76">
        <f t="shared" si="1"/>
        <v>1594555</v>
      </c>
      <c r="L58" s="88">
        <f t="shared" si="1"/>
        <v>1580527</v>
      </c>
      <c r="M58" s="76">
        <f t="shared" si="1"/>
        <v>1564289</v>
      </c>
      <c r="N58" s="76">
        <f t="shared" si="1"/>
        <v>1537120</v>
      </c>
    </row>
    <row r="59" spans="1:14" x14ac:dyDescent="0.3">
      <c r="A59" s="66" t="s">
        <v>42</v>
      </c>
      <c r="B59" s="66"/>
      <c r="C59" s="67">
        <f t="shared" ref="C59:J59" si="2">SUM(C30,C58)</f>
        <v>2350901</v>
      </c>
      <c r="D59" s="67">
        <f t="shared" si="2"/>
        <v>2383252</v>
      </c>
      <c r="E59" s="67">
        <f t="shared" si="2"/>
        <v>2493620</v>
      </c>
      <c r="F59" s="67">
        <f t="shared" si="2"/>
        <v>2531577</v>
      </c>
      <c r="G59" s="77">
        <f t="shared" si="2"/>
        <v>2536550</v>
      </c>
      <c r="H59" s="67">
        <f t="shared" si="2"/>
        <v>2518215</v>
      </c>
      <c r="I59" s="77">
        <f t="shared" si="2"/>
        <v>2494388</v>
      </c>
      <c r="J59" s="67">
        <f t="shared" si="2"/>
        <v>2469154</v>
      </c>
      <c r="K59" s="67">
        <f>(K30+K58)</f>
        <v>2444610</v>
      </c>
      <c r="L59" s="67">
        <f>(L30+L58)</f>
        <v>2423623</v>
      </c>
      <c r="M59" s="67">
        <f>(M30+M58)</f>
        <v>2398031</v>
      </c>
      <c r="N59" s="82">
        <f>(N30+N58)</f>
        <v>2354514</v>
      </c>
    </row>
    <row r="60" spans="1:14" x14ac:dyDescent="0.3">
      <c r="I60" s="57"/>
      <c r="N60" s="59"/>
    </row>
    <row r="61" spans="1:14" x14ac:dyDescent="0.3">
      <c r="I61" s="57"/>
    </row>
    <row r="62" spans="1:14" x14ac:dyDescent="0.3">
      <c r="I62" s="57"/>
    </row>
    <row r="63" spans="1:14" x14ac:dyDescent="0.3">
      <c r="I63" s="57"/>
    </row>
    <row r="64" spans="1:14" x14ac:dyDescent="0.3">
      <c r="I64" s="57"/>
    </row>
    <row r="65" spans="9:9" x14ac:dyDescent="0.3">
      <c r="I65" s="57"/>
    </row>
    <row r="66" spans="9:9" x14ac:dyDescent="0.3">
      <c r="I66" s="57"/>
    </row>
    <row r="67" spans="9:9" x14ac:dyDescent="0.3">
      <c r="I67" s="57"/>
    </row>
    <row r="68" spans="9:9" x14ac:dyDescent="0.3">
      <c r="I68" s="57"/>
    </row>
    <row r="69" spans="9:9" x14ac:dyDescent="0.3">
      <c r="I69" s="57"/>
    </row>
    <row r="70" spans="9:9" x14ac:dyDescent="0.3">
      <c r="I70" s="57"/>
    </row>
    <row r="71" spans="9:9" x14ac:dyDescent="0.3">
      <c r="I71" s="57"/>
    </row>
    <row r="72" spans="9:9" x14ac:dyDescent="0.3">
      <c r="I72" s="57"/>
    </row>
    <row r="73" spans="9:9" x14ac:dyDescent="0.3">
      <c r="I73" s="57"/>
    </row>
    <row r="74" spans="9:9" x14ac:dyDescent="0.3">
      <c r="I74" s="57"/>
    </row>
    <row r="75" spans="9:9" x14ac:dyDescent="0.3">
      <c r="I75" s="57"/>
    </row>
    <row r="76" spans="9:9" x14ac:dyDescent="0.3">
      <c r="I76" s="57"/>
    </row>
    <row r="77" spans="9:9" x14ac:dyDescent="0.3">
      <c r="I77" s="57"/>
    </row>
    <row r="78" spans="9:9" x14ac:dyDescent="0.3">
      <c r="I78" s="57"/>
    </row>
    <row r="79" spans="9:9" x14ac:dyDescent="0.3">
      <c r="I79" s="57"/>
    </row>
    <row r="80" spans="9:9" x14ac:dyDescent="0.3">
      <c r="I80" s="57"/>
    </row>
    <row r="81" spans="9:9" x14ac:dyDescent="0.3">
      <c r="I81" s="57"/>
    </row>
    <row r="82" spans="9:9" x14ac:dyDescent="0.3">
      <c r="I82" s="57"/>
    </row>
    <row r="83" spans="9:9" x14ac:dyDescent="0.3">
      <c r="I83" s="57"/>
    </row>
    <row r="84" spans="9:9" x14ac:dyDescent="0.3">
      <c r="I84" s="57"/>
    </row>
    <row r="85" spans="9:9" x14ac:dyDescent="0.3">
      <c r="I85" s="57"/>
    </row>
    <row r="86" spans="9:9" x14ac:dyDescent="0.3">
      <c r="I86" s="57"/>
    </row>
    <row r="87" spans="9:9" x14ac:dyDescent="0.3">
      <c r="I87" s="57"/>
    </row>
    <row r="88" spans="9:9" x14ac:dyDescent="0.3">
      <c r="I88" s="57"/>
    </row>
    <row r="89" spans="9:9" x14ac:dyDescent="0.3">
      <c r="I89" s="57"/>
    </row>
    <row r="90" spans="9:9" x14ac:dyDescent="0.3">
      <c r="I90" s="57"/>
    </row>
    <row r="91" spans="9:9" x14ac:dyDescent="0.3">
      <c r="I91" s="57"/>
    </row>
    <row r="92" spans="9:9" x14ac:dyDescent="0.3">
      <c r="I92" s="57"/>
    </row>
    <row r="93" spans="9:9" x14ac:dyDescent="0.3">
      <c r="I93" s="57"/>
    </row>
    <row r="94" spans="9:9" x14ac:dyDescent="0.3">
      <c r="I94" s="57"/>
    </row>
    <row r="95" spans="9:9" x14ac:dyDescent="0.3">
      <c r="I95" s="57"/>
    </row>
    <row r="96" spans="9:9" x14ac:dyDescent="0.3">
      <c r="I96" s="57"/>
    </row>
    <row r="97" spans="9:9" x14ac:dyDescent="0.3">
      <c r="I97" s="57"/>
    </row>
    <row r="98" spans="9:9" x14ac:dyDescent="0.3">
      <c r="I98" s="57"/>
    </row>
    <row r="99" spans="9:9" x14ac:dyDescent="0.3">
      <c r="I99" s="57"/>
    </row>
    <row r="100" spans="9:9" x14ac:dyDescent="0.3">
      <c r="I100" s="57"/>
    </row>
    <row r="101" spans="9:9" x14ac:dyDescent="0.3">
      <c r="I101" s="57"/>
    </row>
    <row r="102" spans="9:9" x14ac:dyDescent="0.3">
      <c r="I102" s="57"/>
    </row>
    <row r="103" spans="9:9" x14ac:dyDescent="0.3">
      <c r="I103" s="57"/>
    </row>
    <row r="104" spans="9:9" x14ac:dyDescent="0.3">
      <c r="I104" s="57"/>
    </row>
    <row r="105" spans="9:9" x14ac:dyDescent="0.3">
      <c r="I105" s="57"/>
    </row>
    <row r="106" spans="9:9" x14ac:dyDescent="0.3">
      <c r="I106" s="57"/>
    </row>
    <row r="107" spans="9:9" x14ac:dyDescent="0.3">
      <c r="I107" s="57"/>
    </row>
    <row r="108" spans="9:9" x14ac:dyDescent="0.3">
      <c r="I108" s="57"/>
    </row>
    <row r="109" spans="9:9" x14ac:dyDescent="0.3">
      <c r="I109" s="57"/>
    </row>
    <row r="110" spans="9:9" x14ac:dyDescent="0.3">
      <c r="I110" s="57"/>
    </row>
    <row r="111" spans="9:9" x14ac:dyDescent="0.3">
      <c r="I111" s="57"/>
    </row>
    <row r="112" spans="9:9" x14ac:dyDescent="0.3">
      <c r="I112" s="57"/>
    </row>
    <row r="113" spans="9:9" x14ac:dyDescent="0.3">
      <c r="I113" s="57"/>
    </row>
    <row r="114" spans="9:9" x14ac:dyDescent="0.3">
      <c r="I114" s="57"/>
    </row>
    <row r="115" spans="9:9" x14ac:dyDescent="0.3">
      <c r="I115" s="57"/>
    </row>
    <row r="116" spans="9:9" x14ac:dyDescent="0.3">
      <c r="I116" s="57"/>
    </row>
    <row r="117" spans="9:9" x14ac:dyDescent="0.3">
      <c r="I117" s="57"/>
    </row>
    <row r="118" spans="9:9" x14ac:dyDescent="0.3">
      <c r="I118" s="57"/>
    </row>
    <row r="119" spans="9:9" x14ac:dyDescent="0.3">
      <c r="I119" s="57"/>
    </row>
    <row r="120" spans="9:9" x14ac:dyDescent="0.3">
      <c r="I120" s="57"/>
    </row>
    <row r="121" spans="9:9" x14ac:dyDescent="0.3">
      <c r="I121" s="57"/>
    </row>
    <row r="122" spans="9:9" x14ac:dyDescent="0.3">
      <c r="I122" s="57"/>
    </row>
    <row r="123" spans="9:9" x14ac:dyDescent="0.3">
      <c r="I123" s="57"/>
    </row>
    <row r="124" spans="9:9" x14ac:dyDescent="0.3">
      <c r="I124" s="57"/>
    </row>
    <row r="125" spans="9:9" x14ac:dyDescent="0.3">
      <c r="I125" s="57"/>
    </row>
    <row r="126" spans="9:9" x14ac:dyDescent="0.3">
      <c r="I126" s="57"/>
    </row>
    <row r="127" spans="9:9" x14ac:dyDescent="0.3">
      <c r="I127" s="57"/>
    </row>
    <row r="128" spans="9:9" x14ac:dyDescent="0.3">
      <c r="I128" s="57"/>
    </row>
    <row r="129" spans="9:9" x14ac:dyDescent="0.3">
      <c r="I129" s="57"/>
    </row>
    <row r="130" spans="9:9" x14ac:dyDescent="0.3">
      <c r="I130" s="57"/>
    </row>
    <row r="131" spans="9:9" x14ac:dyDescent="0.3">
      <c r="I131" s="57"/>
    </row>
    <row r="132" spans="9:9" x14ac:dyDescent="0.3">
      <c r="I132" s="57"/>
    </row>
    <row r="133" spans="9:9" x14ac:dyDescent="0.3">
      <c r="I133" s="57"/>
    </row>
    <row r="134" spans="9:9" x14ac:dyDescent="0.3">
      <c r="I134" s="57"/>
    </row>
    <row r="135" spans="9:9" x14ac:dyDescent="0.3">
      <c r="I135" s="57"/>
    </row>
    <row r="136" spans="9:9" x14ac:dyDescent="0.3">
      <c r="I136" s="57"/>
    </row>
    <row r="137" spans="9:9" x14ac:dyDescent="0.3">
      <c r="I137" s="57"/>
    </row>
    <row r="138" spans="9:9" x14ac:dyDescent="0.3">
      <c r="I138" s="57"/>
    </row>
    <row r="139" spans="9:9" x14ac:dyDescent="0.3">
      <c r="I139" s="57"/>
    </row>
    <row r="140" spans="9:9" x14ac:dyDescent="0.3">
      <c r="I140" s="57"/>
    </row>
    <row r="141" spans="9:9" x14ac:dyDescent="0.3">
      <c r="I141" s="57"/>
    </row>
    <row r="142" spans="9:9" x14ac:dyDescent="0.3">
      <c r="I142" s="57"/>
    </row>
    <row r="143" spans="9:9" x14ac:dyDescent="0.3">
      <c r="I143" s="57"/>
    </row>
    <row r="144" spans="9:9" x14ac:dyDescent="0.3">
      <c r="I144" s="57"/>
    </row>
    <row r="145" spans="9:9" x14ac:dyDescent="0.3">
      <c r="I145" s="57"/>
    </row>
    <row r="146" spans="9:9" x14ac:dyDescent="0.3">
      <c r="I146" s="57"/>
    </row>
    <row r="147" spans="9:9" x14ac:dyDescent="0.3">
      <c r="I147" s="57"/>
    </row>
    <row r="148" spans="9:9" x14ac:dyDescent="0.3">
      <c r="I148" s="57"/>
    </row>
    <row r="149" spans="9:9" x14ac:dyDescent="0.3">
      <c r="I149" s="5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A4257-D292-44DA-8EA9-BABDA41290BD}">
  <dimension ref="A1:N60"/>
  <sheetViews>
    <sheetView topLeftCell="D42" workbookViewId="0">
      <selection activeCell="P33" sqref="P33"/>
    </sheetView>
  </sheetViews>
  <sheetFormatPr defaultRowHeight="15.75" x14ac:dyDescent="0.3"/>
  <cols>
    <col min="3" max="3" width="11.77734375" customWidth="1"/>
    <col min="4" max="4" width="11.21875" customWidth="1"/>
    <col min="5" max="5" width="13.21875" customWidth="1"/>
    <col min="6" max="6" width="11.21875" customWidth="1"/>
    <col min="7" max="7" width="10.88671875" customWidth="1"/>
    <col min="8" max="8" width="11.77734375" customWidth="1"/>
    <col min="9" max="9" width="11.21875" style="89" customWidth="1"/>
    <col min="10" max="10" width="11" customWidth="1"/>
    <col min="11" max="11" width="11.77734375" customWidth="1"/>
    <col min="12" max="12" width="12.109375" customWidth="1"/>
    <col min="13" max="14" width="11.109375" customWidth="1"/>
  </cols>
  <sheetData>
    <row r="1" spans="1:14" ht="16.5" thickBot="1" x14ac:dyDescent="0.35">
      <c r="A1" s="94" t="s">
        <v>34</v>
      </c>
      <c r="B1" s="94"/>
      <c r="C1" s="94"/>
      <c r="D1" s="94"/>
      <c r="E1" s="94"/>
      <c r="F1">
        <v>2021</v>
      </c>
      <c r="N1" s="59"/>
    </row>
    <row r="2" spans="1:14" x14ac:dyDescent="0.3">
      <c r="A2" s="12"/>
      <c r="B2" s="13"/>
      <c r="C2" s="27">
        <v>44197</v>
      </c>
      <c r="D2" s="27">
        <v>44228</v>
      </c>
      <c r="E2" s="27">
        <v>44256</v>
      </c>
      <c r="F2" s="27">
        <v>44287</v>
      </c>
      <c r="G2" s="27">
        <v>44317</v>
      </c>
      <c r="H2" s="27">
        <v>44348</v>
      </c>
      <c r="I2" s="27">
        <v>44378</v>
      </c>
      <c r="J2" s="27">
        <v>44409</v>
      </c>
      <c r="K2" s="27">
        <v>44440</v>
      </c>
      <c r="L2" s="27">
        <v>44470</v>
      </c>
      <c r="M2" s="27">
        <v>44501</v>
      </c>
      <c r="N2" s="27">
        <v>44531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85">
        <v>13326</v>
      </c>
      <c r="D4" s="31">
        <v>13243</v>
      </c>
      <c r="E4" s="31">
        <v>13348</v>
      </c>
      <c r="F4" s="31">
        <v>13553</v>
      </c>
      <c r="G4" s="31">
        <v>13552</v>
      </c>
      <c r="H4" s="31">
        <v>13559</v>
      </c>
      <c r="I4" s="31">
        <v>13367</v>
      </c>
      <c r="J4" s="31">
        <v>13295</v>
      </c>
      <c r="K4" s="31">
        <v>13160</v>
      </c>
      <c r="L4" s="87">
        <v>13060</v>
      </c>
      <c r="M4" s="31">
        <v>13040</v>
      </c>
      <c r="N4" s="31">
        <v>12893</v>
      </c>
    </row>
    <row r="5" spans="1:14" x14ac:dyDescent="0.3">
      <c r="A5" s="16" t="s">
        <v>5</v>
      </c>
      <c r="B5" s="6" t="s">
        <v>4</v>
      </c>
      <c r="C5" s="85">
        <v>40269</v>
      </c>
      <c r="D5" s="31">
        <v>40157</v>
      </c>
      <c r="E5" s="31">
        <v>40003</v>
      </c>
      <c r="F5" s="31">
        <v>40296</v>
      </c>
      <c r="G5" s="31">
        <v>40574</v>
      </c>
      <c r="H5" s="31">
        <v>40826</v>
      </c>
      <c r="I5" s="31">
        <v>41130</v>
      </c>
      <c r="J5" s="31">
        <v>40957</v>
      </c>
      <c r="K5" s="31">
        <v>40620</v>
      </c>
      <c r="L5" s="87">
        <v>40271</v>
      </c>
      <c r="M5" s="31">
        <v>39631</v>
      </c>
      <c r="N5" s="31">
        <v>38927</v>
      </c>
    </row>
    <row r="6" spans="1:14" x14ac:dyDescent="0.3">
      <c r="A6" s="16" t="s">
        <v>6</v>
      </c>
      <c r="B6" s="6" t="s">
        <v>4</v>
      </c>
      <c r="C6" s="85">
        <v>65773</v>
      </c>
      <c r="D6" s="31">
        <v>65810</v>
      </c>
      <c r="E6" s="31">
        <v>66120</v>
      </c>
      <c r="F6" s="31">
        <v>66935</v>
      </c>
      <c r="G6" s="31">
        <v>67799</v>
      </c>
      <c r="H6" s="31">
        <v>68184</v>
      </c>
      <c r="I6" s="31">
        <v>68418</v>
      </c>
      <c r="J6" s="31">
        <v>68312</v>
      </c>
      <c r="K6" s="31">
        <v>68057</v>
      </c>
      <c r="L6" s="87">
        <v>67616</v>
      </c>
      <c r="M6" s="31">
        <v>66749</v>
      </c>
      <c r="N6" s="31">
        <v>65766</v>
      </c>
    </row>
    <row r="7" spans="1:14" x14ac:dyDescent="0.3">
      <c r="A7" s="16" t="s">
        <v>7</v>
      </c>
      <c r="B7" s="6" t="s">
        <v>4</v>
      </c>
      <c r="C7" s="85">
        <v>60651</v>
      </c>
      <c r="D7" s="31">
        <v>60515</v>
      </c>
      <c r="E7" s="31">
        <v>60892</v>
      </c>
      <c r="F7" s="31">
        <v>61513</v>
      </c>
      <c r="G7" s="31">
        <v>62045</v>
      </c>
      <c r="H7" s="31">
        <v>62144</v>
      </c>
      <c r="I7" s="31">
        <v>62081</v>
      </c>
      <c r="J7" s="31">
        <v>61736</v>
      </c>
      <c r="K7" s="31">
        <v>61424</v>
      </c>
      <c r="L7" s="87">
        <v>61012</v>
      </c>
      <c r="M7" s="31">
        <v>60524</v>
      </c>
      <c r="N7" s="31">
        <v>59751</v>
      </c>
    </row>
    <row r="8" spans="1:14" x14ac:dyDescent="0.3">
      <c r="A8" s="16" t="s">
        <v>8</v>
      </c>
      <c r="B8" s="6" t="s">
        <v>4</v>
      </c>
      <c r="C8" s="85">
        <v>36686</v>
      </c>
      <c r="D8" s="31">
        <v>36615</v>
      </c>
      <c r="E8" s="31">
        <v>36773</v>
      </c>
      <c r="F8" s="31">
        <v>37037</v>
      </c>
      <c r="G8" s="31">
        <v>37548</v>
      </c>
      <c r="H8" s="31">
        <v>37726</v>
      </c>
      <c r="I8" s="31">
        <v>37700</v>
      </c>
      <c r="J8" s="31">
        <v>37358</v>
      </c>
      <c r="K8" s="31">
        <v>37128</v>
      </c>
      <c r="L8" s="87">
        <v>36960</v>
      </c>
      <c r="M8" s="31">
        <v>36637</v>
      </c>
      <c r="N8" s="31">
        <v>36265</v>
      </c>
    </row>
    <row r="9" spans="1:14" x14ac:dyDescent="0.3">
      <c r="A9" s="16" t="s">
        <v>9</v>
      </c>
      <c r="B9" s="6" t="s">
        <v>4</v>
      </c>
      <c r="C9" s="85">
        <v>3033</v>
      </c>
      <c r="D9" s="31">
        <v>3086</v>
      </c>
      <c r="E9" s="31">
        <v>3116</v>
      </c>
      <c r="F9" s="31">
        <v>3254</v>
      </c>
      <c r="G9" s="31">
        <v>3358</v>
      </c>
      <c r="H9" s="31">
        <v>3476</v>
      </c>
      <c r="I9" s="31">
        <v>3473</v>
      </c>
      <c r="J9" s="31">
        <v>3363</v>
      </c>
      <c r="K9" s="31">
        <v>3386</v>
      </c>
      <c r="L9" s="87">
        <v>3256</v>
      </c>
      <c r="M9" s="31">
        <v>3096</v>
      </c>
      <c r="N9" s="31">
        <v>2957</v>
      </c>
    </row>
    <row r="10" spans="1:14" x14ac:dyDescent="0.3">
      <c r="A10" s="16" t="s">
        <v>10</v>
      </c>
      <c r="B10" s="6" t="s">
        <v>4</v>
      </c>
      <c r="C10" s="85">
        <v>90438</v>
      </c>
      <c r="D10" s="31">
        <v>90214</v>
      </c>
      <c r="E10" s="31">
        <v>90466</v>
      </c>
      <c r="F10" s="31">
        <v>91436</v>
      </c>
      <c r="G10" s="31">
        <v>92893</v>
      </c>
      <c r="H10" s="31">
        <v>93633</v>
      </c>
      <c r="I10" s="31">
        <v>93944</v>
      </c>
      <c r="J10" s="31">
        <v>93519</v>
      </c>
      <c r="K10" s="31">
        <v>92899</v>
      </c>
      <c r="L10" s="87">
        <v>92242</v>
      </c>
      <c r="M10" s="31">
        <v>90890</v>
      </c>
      <c r="N10" s="31">
        <v>89353</v>
      </c>
    </row>
    <row r="11" spans="1:14" x14ac:dyDescent="0.3">
      <c r="A11" s="16" t="s">
        <v>11</v>
      </c>
      <c r="B11" s="6" t="s">
        <v>4</v>
      </c>
      <c r="C11" s="85">
        <v>40505</v>
      </c>
      <c r="D11" s="31">
        <v>40448</v>
      </c>
      <c r="E11" s="31">
        <v>40815</v>
      </c>
      <c r="F11" s="31">
        <v>41228</v>
      </c>
      <c r="G11" s="31">
        <v>41787</v>
      </c>
      <c r="H11" s="31">
        <v>41901</v>
      </c>
      <c r="I11" s="31">
        <v>41909</v>
      </c>
      <c r="J11" s="31">
        <v>41690</v>
      </c>
      <c r="K11" s="31">
        <v>41456</v>
      </c>
      <c r="L11" s="87">
        <v>40916</v>
      </c>
      <c r="M11" s="31">
        <v>40308</v>
      </c>
      <c r="N11" s="31">
        <v>39772</v>
      </c>
    </row>
    <row r="12" spans="1:14" x14ac:dyDescent="0.3">
      <c r="A12" s="16" t="s">
        <v>12</v>
      </c>
      <c r="B12" s="6" t="s">
        <v>4</v>
      </c>
      <c r="C12" s="85">
        <v>14641</v>
      </c>
      <c r="D12" s="31">
        <v>14626</v>
      </c>
      <c r="E12" s="31">
        <v>14814</v>
      </c>
      <c r="F12" s="31">
        <v>15175</v>
      </c>
      <c r="G12" s="31">
        <v>15400</v>
      </c>
      <c r="H12" s="31">
        <v>15392</v>
      </c>
      <c r="I12" s="31">
        <v>15138</v>
      </c>
      <c r="J12" s="31">
        <v>14985</v>
      </c>
      <c r="K12" s="31">
        <v>14786</v>
      </c>
      <c r="L12" s="87">
        <v>14557</v>
      </c>
      <c r="M12" s="31">
        <v>14285</v>
      </c>
      <c r="N12" s="31">
        <v>13978</v>
      </c>
    </row>
    <row r="13" spans="1:14" x14ac:dyDescent="0.3">
      <c r="A13" s="16" t="s">
        <v>13</v>
      </c>
      <c r="B13" s="6" t="s">
        <v>4</v>
      </c>
      <c r="C13" s="85">
        <v>26162</v>
      </c>
      <c r="D13" s="31">
        <v>25923</v>
      </c>
      <c r="E13" s="31">
        <v>26030</v>
      </c>
      <c r="F13" s="31">
        <v>26297</v>
      </c>
      <c r="G13" s="31">
        <v>26424</v>
      </c>
      <c r="H13" s="31">
        <v>26426</v>
      </c>
      <c r="I13" s="31">
        <v>26348</v>
      </c>
      <c r="J13" s="31">
        <v>26157</v>
      </c>
      <c r="K13" s="31">
        <v>26020</v>
      </c>
      <c r="L13" s="87">
        <v>25849</v>
      </c>
      <c r="M13" s="31">
        <v>25610</v>
      </c>
      <c r="N13" s="31">
        <v>25110</v>
      </c>
    </row>
    <row r="14" spans="1:14" x14ac:dyDescent="0.3">
      <c r="A14" s="16" t="s">
        <v>14</v>
      </c>
      <c r="B14" s="6" t="s">
        <v>4</v>
      </c>
      <c r="C14" s="85">
        <v>27576</v>
      </c>
      <c r="D14" s="31">
        <v>27293</v>
      </c>
      <c r="E14" s="31">
        <v>27461</v>
      </c>
      <c r="F14" s="31">
        <v>27692</v>
      </c>
      <c r="G14" s="31">
        <v>27894</v>
      </c>
      <c r="H14" s="31">
        <v>27838</v>
      </c>
      <c r="I14" s="31">
        <v>27578</v>
      </c>
      <c r="J14" s="31">
        <v>27388</v>
      </c>
      <c r="K14" s="31">
        <v>27146</v>
      </c>
      <c r="L14" s="87">
        <v>27056</v>
      </c>
      <c r="M14" s="31">
        <v>27008</v>
      </c>
      <c r="N14" s="31">
        <v>26745</v>
      </c>
    </row>
    <row r="15" spans="1:14" x14ac:dyDescent="0.3">
      <c r="A15" s="16" t="s">
        <v>15</v>
      </c>
      <c r="B15" s="6" t="s">
        <v>4</v>
      </c>
      <c r="C15" s="85">
        <v>24830</v>
      </c>
      <c r="D15" s="31">
        <v>24932</v>
      </c>
      <c r="E15" s="31">
        <v>24913</v>
      </c>
      <c r="F15" s="31">
        <v>25066</v>
      </c>
      <c r="G15" s="31">
        <v>25338</v>
      </c>
      <c r="H15" s="31">
        <v>25548</v>
      </c>
      <c r="I15" s="31">
        <v>25651</v>
      </c>
      <c r="J15" s="31">
        <v>25600</v>
      </c>
      <c r="K15" s="31">
        <v>25460</v>
      </c>
      <c r="L15" s="87">
        <v>25276</v>
      </c>
      <c r="M15" s="31">
        <v>25020</v>
      </c>
      <c r="N15" s="31">
        <v>24799</v>
      </c>
    </row>
    <row r="16" spans="1:14" x14ac:dyDescent="0.3">
      <c r="A16" s="16" t="s">
        <v>16</v>
      </c>
      <c r="B16" s="6" t="s">
        <v>4</v>
      </c>
      <c r="C16" s="85">
        <v>29621</v>
      </c>
      <c r="D16" s="31">
        <v>29506</v>
      </c>
      <c r="E16" s="31">
        <v>29675</v>
      </c>
      <c r="F16" s="31">
        <v>30079</v>
      </c>
      <c r="G16" s="31">
        <v>30399</v>
      </c>
      <c r="H16" s="31">
        <v>30561</v>
      </c>
      <c r="I16" s="31">
        <v>30560</v>
      </c>
      <c r="J16" s="31">
        <v>30539</v>
      </c>
      <c r="K16" s="31">
        <v>30229</v>
      </c>
      <c r="L16" s="87">
        <v>29985</v>
      </c>
      <c r="M16" s="31">
        <v>29704</v>
      </c>
      <c r="N16" s="31">
        <v>29162</v>
      </c>
    </row>
    <row r="17" spans="1:14" x14ac:dyDescent="0.3">
      <c r="A17" s="16" t="s">
        <v>17</v>
      </c>
      <c r="B17" s="6" t="s">
        <v>4</v>
      </c>
      <c r="C17" s="85">
        <v>23354</v>
      </c>
      <c r="D17" s="31">
        <v>23285</v>
      </c>
      <c r="E17" s="31">
        <v>23356</v>
      </c>
      <c r="F17" s="31">
        <v>23461</v>
      </c>
      <c r="G17" s="31">
        <v>23787</v>
      </c>
      <c r="H17" s="31">
        <v>23913</v>
      </c>
      <c r="I17" s="31">
        <v>23883</v>
      </c>
      <c r="J17" s="31">
        <v>23739</v>
      </c>
      <c r="K17" s="31">
        <v>23531</v>
      </c>
      <c r="L17" s="87">
        <v>23280</v>
      </c>
      <c r="M17" s="31">
        <v>23045</v>
      </c>
      <c r="N17" s="31">
        <v>22551</v>
      </c>
    </row>
    <row r="18" spans="1:14" x14ac:dyDescent="0.3">
      <c r="A18" s="16" t="s">
        <v>18</v>
      </c>
      <c r="B18" s="6" t="s">
        <v>4</v>
      </c>
      <c r="C18" s="85">
        <v>8741</v>
      </c>
      <c r="D18" s="31">
        <v>8674</v>
      </c>
      <c r="E18" s="31">
        <v>8638</v>
      </c>
      <c r="F18" s="31">
        <v>8582</v>
      </c>
      <c r="G18" s="31">
        <v>8643</v>
      </c>
      <c r="H18" s="31">
        <v>8794</v>
      </c>
      <c r="I18" s="31">
        <v>8857</v>
      </c>
      <c r="J18" s="31">
        <v>8772</v>
      </c>
      <c r="K18" s="31">
        <v>8686</v>
      </c>
      <c r="L18" s="87">
        <v>8634</v>
      </c>
      <c r="M18" s="31">
        <v>8572</v>
      </c>
      <c r="N18" s="31">
        <v>8444</v>
      </c>
    </row>
    <row r="19" spans="1:14" x14ac:dyDescent="0.3">
      <c r="A19" s="16" t="s">
        <v>19</v>
      </c>
      <c r="B19" s="6" t="s">
        <v>4</v>
      </c>
      <c r="C19" s="85">
        <v>67529</v>
      </c>
      <c r="D19" s="31">
        <v>67339</v>
      </c>
      <c r="E19" s="31">
        <v>67603</v>
      </c>
      <c r="F19" s="31">
        <v>68322</v>
      </c>
      <c r="G19" s="31">
        <v>69400</v>
      </c>
      <c r="H19" s="31">
        <v>70143</v>
      </c>
      <c r="I19" s="31">
        <v>70231</v>
      </c>
      <c r="J19" s="31">
        <v>69912</v>
      </c>
      <c r="K19" s="31">
        <v>69414</v>
      </c>
      <c r="L19" s="87">
        <v>68662</v>
      </c>
      <c r="M19" s="31">
        <v>67282</v>
      </c>
      <c r="N19" s="31">
        <v>65858</v>
      </c>
    </row>
    <row r="20" spans="1:14" x14ac:dyDescent="0.3">
      <c r="A20" s="16" t="s">
        <v>20</v>
      </c>
      <c r="B20" s="6" t="s">
        <v>4</v>
      </c>
      <c r="C20" s="85">
        <v>27183</v>
      </c>
      <c r="D20" s="31">
        <v>26931</v>
      </c>
      <c r="E20" s="31">
        <v>26918</v>
      </c>
      <c r="F20" s="31">
        <v>27400</v>
      </c>
      <c r="G20" s="31">
        <v>28255</v>
      </c>
      <c r="H20" s="31">
        <v>28256</v>
      </c>
      <c r="I20" s="31">
        <v>28254</v>
      </c>
      <c r="J20" s="31">
        <v>27893</v>
      </c>
      <c r="K20" s="31">
        <v>27442</v>
      </c>
      <c r="L20" s="87">
        <v>27272</v>
      </c>
      <c r="M20" s="31">
        <v>26933</v>
      </c>
      <c r="N20" s="31">
        <v>26359</v>
      </c>
    </row>
    <row r="21" spans="1:14" x14ac:dyDescent="0.3">
      <c r="A21" s="16" t="s">
        <v>21</v>
      </c>
      <c r="B21" s="6" t="s">
        <v>4</v>
      </c>
      <c r="C21" s="85">
        <v>27062</v>
      </c>
      <c r="D21" s="31">
        <v>26845</v>
      </c>
      <c r="E21" s="31">
        <v>26942</v>
      </c>
      <c r="F21" s="31">
        <v>27169</v>
      </c>
      <c r="G21" s="31">
        <v>27392</v>
      </c>
      <c r="H21" s="31">
        <v>27678</v>
      </c>
      <c r="I21" s="31">
        <v>27832</v>
      </c>
      <c r="J21" s="31">
        <v>27300</v>
      </c>
      <c r="K21" s="31">
        <v>27256</v>
      </c>
      <c r="L21" s="87">
        <v>27036</v>
      </c>
      <c r="M21" s="31">
        <v>26704</v>
      </c>
      <c r="N21" s="31">
        <v>26425</v>
      </c>
    </row>
    <row r="22" spans="1:14" x14ac:dyDescent="0.3">
      <c r="A22" s="16" t="s">
        <v>22</v>
      </c>
      <c r="B22" s="6" t="s">
        <v>4</v>
      </c>
      <c r="C22" s="85">
        <v>25671</v>
      </c>
      <c r="D22" s="31">
        <v>25419</v>
      </c>
      <c r="E22" s="31">
        <v>25511</v>
      </c>
      <c r="F22" s="31">
        <v>25736</v>
      </c>
      <c r="G22" s="31">
        <v>25828</v>
      </c>
      <c r="H22" s="31">
        <v>25769</v>
      </c>
      <c r="I22" s="31">
        <v>25728</v>
      </c>
      <c r="J22" s="31">
        <v>25430</v>
      </c>
      <c r="K22" s="31">
        <v>25250</v>
      </c>
      <c r="L22" s="87">
        <v>25035</v>
      </c>
      <c r="M22" s="31">
        <v>24617</v>
      </c>
      <c r="N22" s="31">
        <v>24274</v>
      </c>
    </row>
    <row r="23" spans="1:14" x14ac:dyDescent="0.3">
      <c r="A23" s="16" t="s">
        <v>23</v>
      </c>
      <c r="B23" s="6" t="s">
        <v>4</v>
      </c>
      <c r="C23" s="85">
        <v>47197</v>
      </c>
      <c r="D23" s="31">
        <v>46801</v>
      </c>
      <c r="E23" s="31">
        <v>46944</v>
      </c>
      <c r="F23" s="31">
        <v>47397</v>
      </c>
      <c r="G23" s="31">
        <v>48214</v>
      </c>
      <c r="H23" s="31">
        <v>48854</v>
      </c>
      <c r="I23" s="31">
        <v>48930</v>
      </c>
      <c r="J23" s="31">
        <v>48782</v>
      </c>
      <c r="K23" s="31">
        <v>48268</v>
      </c>
      <c r="L23" s="87">
        <v>47781</v>
      </c>
      <c r="M23" s="31">
        <v>47389</v>
      </c>
      <c r="N23" s="31">
        <v>46669</v>
      </c>
    </row>
    <row r="24" spans="1:14" x14ac:dyDescent="0.3">
      <c r="A24" s="16" t="s">
        <v>24</v>
      </c>
      <c r="B24" s="6" t="s">
        <v>4</v>
      </c>
      <c r="C24" s="85">
        <v>27724</v>
      </c>
      <c r="D24" s="31">
        <v>27788</v>
      </c>
      <c r="E24" s="31">
        <v>27976</v>
      </c>
      <c r="F24" s="31">
        <v>28318</v>
      </c>
      <c r="G24" s="31">
        <v>28791</v>
      </c>
      <c r="H24" s="31">
        <v>28909</v>
      </c>
      <c r="I24" s="31">
        <v>28976</v>
      </c>
      <c r="J24" s="31">
        <v>28749</v>
      </c>
      <c r="K24" s="31">
        <v>28477</v>
      </c>
      <c r="L24" s="87">
        <v>28158</v>
      </c>
      <c r="M24" s="31">
        <v>27769</v>
      </c>
      <c r="N24" s="31">
        <v>27244</v>
      </c>
    </row>
    <row r="25" spans="1:14" x14ac:dyDescent="0.3">
      <c r="A25" s="16" t="s">
        <v>25</v>
      </c>
      <c r="B25" s="6" t="s">
        <v>4</v>
      </c>
      <c r="C25" s="85">
        <v>44789</v>
      </c>
      <c r="D25" s="31">
        <v>44296</v>
      </c>
      <c r="E25" s="31">
        <v>44494</v>
      </c>
      <c r="F25" s="31">
        <v>45160</v>
      </c>
      <c r="G25" s="31">
        <v>45572</v>
      </c>
      <c r="H25" s="31">
        <v>45596</v>
      </c>
      <c r="I25" s="31">
        <v>45439</v>
      </c>
      <c r="J25" s="31">
        <v>44830</v>
      </c>
      <c r="K25" s="31">
        <v>44514</v>
      </c>
      <c r="L25" s="87">
        <v>44351</v>
      </c>
      <c r="M25" s="31">
        <v>43786</v>
      </c>
      <c r="N25" s="31">
        <v>43005</v>
      </c>
    </row>
    <row r="26" spans="1:14" x14ac:dyDescent="0.3">
      <c r="A26" s="16" t="s">
        <v>26</v>
      </c>
      <c r="B26" s="6" t="s">
        <v>4</v>
      </c>
      <c r="C26" s="85">
        <v>16293</v>
      </c>
      <c r="D26" s="31">
        <v>16080</v>
      </c>
      <c r="E26" s="31">
        <v>16091</v>
      </c>
      <c r="F26" s="31">
        <v>16272</v>
      </c>
      <c r="G26" s="31">
        <v>16450</v>
      </c>
      <c r="H26" s="31">
        <v>16570</v>
      </c>
      <c r="I26" s="31">
        <v>16513</v>
      </c>
      <c r="J26" s="31">
        <v>16419</v>
      </c>
      <c r="K26" s="31">
        <v>16255</v>
      </c>
      <c r="L26" s="87">
        <v>16054</v>
      </c>
      <c r="M26" s="31">
        <v>15762</v>
      </c>
      <c r="N26" s="31">
        <v>15464</v>
      </c>
    </row>
    <row r="27" spans="1:14" x14ac:dyDescent="0.3">
      <c r="A27" s="16" t="s">
        <v>27</v>
      </c>
      <c r="B27" s="6" t="s">
        <v>4</v>
      </c>
      <c r="C27" s="85">
        <v>30455</v>
      </c>
      <c r="D27" s="31">
        <v>30349</v>
      </c>
      <c r="E27" s="31">
        <v>30407</v>
      </c>
      <c r="F27" s="31">
        <v>30763</v>
      </c>
      <c r="G27" s="31">
        <v>31385</v>
      </c>
      <c r="H27" s="31">
        <v>31695</v>
      </c>
      <c r="I27" s="31">
        <v>31734</v>
      </c>
      <c r="J27" s="31">
        <v>31419</v>
      </c>
      <c r="K27" s="31">
        <v>31073</v>
      </c>
      <c r="L27" s="87">
        <v>30915</v>
      </c>
      <c r="M27" s="31">
        <v>30728</v>
      </c>
      <c r="N27" s="31">
        <v>30072</v>
      </c>
    </row>
    <row r="28" spans="1:14" x14ac:dyDescent="0.3">
      <c r="A28" s="16" t="s">
        <v>28</v>
      </c>
      <c r="B28" s="6" t="s">
        <v>4</v>
      </c>
      <c r="C28" s="85">
        <v>25896</v>
      </c>
      <c r="D28" s="31">
        <v>25656</v>
      </c>
      <c r="E28" s="31">
        <v>25862</v>
      </c>
      <c r="F28" s="31">
        <v>26044</v>
      </c>
      <c r="G28" s="31">
        <v>26090</v>
      </c>
      <c r="H28" s="31">
        <v>25912</v>
      </c>
      <c r="I28" s="31">
        <v>25734</v>
      </c>
      <c r="J28" s="31">
        <v>25554</v>
      </c>
      <c r="K28" s="31">
        <v>25389</v>
      </c>
      <c r="L28" s="87">
        <v>25277</v>
      </c>
      <c r="M28" s="31">
        <v>25000</v>
      </c>
      <c r="N28" s="31">
        <v>24712</v>
      </c>
    </row>
    <row r="29" spans="1:14" x14ac:dyDescent="0.3">
      <c r="A29" s="16" t="s">
        <v>29</v>
      </c>
      <c r="B29" s="6" t="s">
        <v>4</v>
      </c>
      <c r="C29" s="85">
        <v>17738</v>
      </c>
      <c r="D29" s="31">
        <v>17602</v>
      </c>
      <c r="E29" s="31">
        <v>17836</v>
      </c>
      <c r="F29" s="31">
        <v>18038</v>
      </c>
      <c r="G29" s="31">
        <v>18219</v>
      </c>
      <c r="H29" s="31">
        <v>18270</v>
      </c>
      <c r="I29" s="31">
        <v>18239</v>
      </c>
      <c r="J29" s="31">
        <v>18181</v>
      </c>
      <c r="K29" s="31">
        <v>18005</v>
      </c>
      <c r="L29" s="87">
        <v>17885</v>
      </c>
      <c r="M29" s="31">
        <v>17749</v>
      </c>
      <c r="N29" s="31">
        <v>17445</v>
      </c>
    </row>
    <row r="30" spans="1:14" x14ac:dyDescent="0.3">
      <c r="A30" s="65" t="s">
        <v>31</v>
      </c>
      <c r="B30" s="5" t="s">
        <v>33</v>
      </c>
      <c r="C30" s="86">
        <f>SUM(C4:C29)</f>
        <v>863143</v>
      </c>
      <c r="D30" s="64">
        <f t="shared" ref="D30:I30" si="0">SUM(D4:D29)</f>
        <v>859433</v>
      </c>
      <c r="E30" s="64">
        <f t="shared" si="0"/>
        <v>863004</v>
      </c>
      <c r="F30" s="72">
        <f t="shared" si="0"/>
        <v>872223</v>
      </c>
      <c r="G30" s="64">
        <f t="shared" si="0"/>
        <v>883037</v>
      </c>
      <c r="H30" s="90">
        <f t="shared" si="0"/>
        <v>887573</v>
      </c>
      <c r="I30" s="64">
        <f t="shared" si="0"/>
        <v>887647</v>
      </c>
      <c r="J30" s="92">
        <f>SUM(J4:J29)</f>
        <v>881879</v>
      </c>
      <c r="K30" s="79">
        <f>SUM(K4:K29)</f>
        <v>875331</v>
      </c>
      <c r="L30" s="86">
        <f>SUM(L4:L29)</f>
        <v>868396</v>
      </c>
      <c r="M30" s="79">
        <f>SUM(M4:M29)</f>
        <v>857838</v>
      </c>
      <c r="N30" s="79">
        <f>SUM(N4:N29)</f>
        <v>844000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87">
        <v>17706</v>
      </c>
      <c r="D32" s="31">
        <v>18004</v>
      </c>
      <c r="E32" s="31">
        <v>19300</v>
      </c>
      <c r="F32" s="31">
        <v>19738</v>
      </c>
      <c r="G32" s="31">
        <v>19730</v>
      </c>
      <c r="H32" s="31">
        <v>19517</v>
      </c>
      <c r="I32" s="31">
        <v>19291</v>
      </c>
      <c r="J32" s="31">
        <v>19130</v>
      </c>
      <c r="K32" s="31">
        <v>19051</v>
      </c>
      <c r="L32" s="87">
        <v>18992</v>
      </c>
      <c r="M32" s="31">
        <v>18883</v>
      </c>
      <c r="N32" s="31">
        <v>18489</v>
      </c>
    </row>
    <row r="33" spans="1:14" x14ac:dyDescent="0.3">
      <c r="A33" s="16" t="s">
        <v>5</v>
      </c>
      <c r="B33" s="9" t="s">
        <v>30</v>
      </c>
      <c r="C33" s="87">
        <v>39575</v>
      </c>
      <c r="D33" s="31">
        <v>39837</v>
      </c>
      <c r="E33" s="31">
        <v>42090</v>
      </c>
      <c r="F33" s="31">
        <v>43017</v>
      </c>
      <c r="G33" s="31">
        <v>43323</v>
      </c>
      <c r="H33" s="31">
        <v>42996</v>
      </c>
      <c r="I33" s="31">
        <v>42697</v>
      </c>
      <c r="J33" s="31">
        <v>42204</v>
      </c>
      <c r="K33" s="31">
        <v>41692</v>
      </c>
      <c r="L33" s="87">
        <v>41442</v>
      </c>
      <c r="M33" s="31">
        <v>41297</v>
      </c>
      <c r="N33" s="31">
        <v>40945</v>
      </c>
    </row>
    <row r="34" spans="1:14" x14ac:dyDescent="0.3">
      <c r="A34" s="16" t="s">
        <v>6</v>
      </c>
      <c r="B34" s="9" t="s">
        <v>30</v>
      </c>
      <c r="C34" s="87">
        <v>32858</v>
      </c>
      <c r="D34" s="31">
        <v>33011</v>
      </c>
      <c r="E34" s="31">
        <v>35105</v>
      </c>
      <c r="F34" s="31">
        <v>36161</v>
      </c>
      <c r="G34" s="31">
        <v>36138</v>
      </c>
      <c r="H34" s="31">
        <v>35872</v>
      </c>
      <c r="I34" s="31">
        <v>35236</v>
      </c>
      <c r="J34" s="31">
        <v>34850</v>
      </c>
      <c r="K34" s="31">
        <v>34514</v>
      </c>
      <c r="L34" s="87">
        <v>34224</v>
      </c>
      <c r="M34" s="31">
        <v>33685</v>
      </c>
      <c r="N34" s="31">
        <v>33092</v>
      </c>
    </row>
    <row r="35" spans="1:14" x14ac:dyDescent="0.3">
      <c r="A35" s="16" t="s">
        <v>7</v>
      </c>
      <c r="B35" s="9" t="s">
        <v>30</v>
      </c>
      <c r="C35" s="87">
        <v>362764</v>
      </c>
      <c r="D35" s="31">
        <v>373082</v>
      </c>
      <c r="E35" s="31">
        <v>400658</v>
      </c>
      <c r="F35" s="31">
        <v>407978</v>
      </c>
      <c r="G35" s="31">
        <v>406325</v>
      </c>
      <c r="H35" s="31">
        <v>401369</v>
      </c>
      <c r="I35" s="31">
        <v>397319</v>
      </c>
      <c r="J35" s="31">
        <v>393058</v>
      </c>
      <c r="K35" s="31">
        <v>388969</v>
      </c>
      <c r="L35" s="87">
        <v>385120</v>
      </c>
      <c r="M35" s="31">
        <v>381029</v>
      </c>
      <c r="N35" s="31">
        <v>375822</v>
      </c>
    </row>
    <row r="36" spans="1:14" x14ac:dyDescent="0.3">
      <c r="A36" s="16" t="s">
        <v>8</v>
      </c>
      <c r="B36" s="9" t="s">
        <v>30</v>
      </c>
      <c r="C36" s="87">
        <v>21606</v>
      </c>
      <c r="D36" s="31">
        <v>21559</v>
      </c>
      <c r="E36" s="31">
        <v>23271</v>
      </c>
      <c r="F36" s="31">
        <v>23808</v>
      </c>
      <c r="G36" s="31">
        <v>23815</v>
      </c>
      <c r="H36" s="31">
        <v>23503</v>
      </c>
      <c r="I36" s="31">
        <v>23160</v>
      </c>
      <c r="J36" s="31">
        <v>22868</v>
      </c>
      <c r="K36" s="31">
        <v>22614</v>
      </c>
      <c r="L36" s="87">
        <v>22273</v>
      </c>
      <c r="M36" s="31">
        <v>22219</v>
      </c>
      <c r="N36" s="31">
        <v>22245</v>
      </c>
    </row>
    <row r="37" spans="1:14" x14ac:dyDescent="0.3">
      <c r="A37" s="16" t="s">
        <v>9</v>
      </c>
      <c r="B37" s="9" t="s">
        <v>30</v>
      </c>
      <c r="C37" s="87">
        <v>2406</v>
      </c>
      <c r="D37" s="31">
        <v>2500</v>
      </c>
      <c r="E37" s="31">
        <v>2690</v>
      </c>
      <c r="F37" s="31">
        <v>2841</v>
      </c>
      <c r="G37" s="31">
        <v>2833</v>
      </c>
      <c r="H37" s="31">
        <v>2872</v>
      </c>
      <c r="I37" s="31">
        <v>2758</v>
      </c>
      <c r="J37" s="31">
        <v>2643</v>
      </c>
      <c r="K37" s="31">
        <v>2587</v>
      </c>
      <c r="L37" s="87">
        <v>2510</v>
      </c>
      <c r="M37" s="31">
        <v>2427</v>
      </c>
      <c r="N37" s="31">
        <v>2418</v>
      </c>
    </row>
    <row r="38" spans="1:14" x14ac:dyDescent="0.3">
      <c r="A38" s="16" t="s">
        <v>10</v>
      </c>
      <c r="B38" s="9" t="s">
        <v>30</v>
      </c>
      <c r="C38" s="87">
        <v>39290</v>
      </c>
      <c r="D38" s="31">
        <v>39585</v>
      </c>
      <c r="E38" s="31">
        <v>42827</v>
      </c>
      <c r="F38" s="31">
        <v>43728</v>
      </c>
      <c r="G38" s="31">
        <v>43804</v>
      </c>
      <c r="H38" s="31">
        <v>43463</v>
      </c>
      <c r="I38" s="31">
        <v>42912</v>
      </c>
      <c r="J38" s="31">
        <v>42490</v>
      </c>
      <c r="K38" s="31">
        <v>42063</v>
      </c>
      <c r="L38" s="87">
        <v>41764</v>
      </c>
      <c r="M38" s="31">
        <v>41330</v>
      </c>
      <c r="N38" s="31">
        <v>40456</v>
      </c>
    </row>
    <row r="39" spans="1:14" x14ac:dyDescent="0.3">
      <c r="A39" s="16" t="s">
        <v>11</v>
      </c>
      <c r="B39" s="9" t="s">
        <v>30</v>
      </c>
      <c r="C39" s="87">
        <v>97013</v>
      </c>
      <c r="D39" s="31">
        <v>98367</v>
      </c>
      <c r="E39" s="31">
        <v>105507</v>
      </c>
      <c r="F39" s="31">
        <v>108424</v>
      </c>
      <c r="G39" s="31">
        <v>108426</v>
      </c>
      <c r="H39" s="31">
        <v>107282</v>
      </c>
      <c r="I39" s="31">
        <v>106205</v>
      </c>
      <c r="J39" s="31">
        <v>105222</v>
      </c>
      <c r="K39" s="31">
        <v>103947</v>
      </c>
      <c r="L39" s="87">
        <v>102442</v>
      </c>
      <c r="M39" s="31">
        <v>100554</v>
      </c>
      <c r="N39" s="31">
        <v>98552</v>
      </c>
    </row>
    <row r="40" spans="1:14" x14ac:dyDescent="0.3">
      <c r="A40" s="16" t="s">
        <v>12</v>
      </c>
      <c r="B40" s="9" t="s">
        <v>30</v>
      </c>
      <c r="C40" s="87">
        <v>19004</v>
      </c>
      <c r="D40" s="31">
        <v>19451</v>
      </c>
      <c r="E40" s="31">
        <v>21198</v>
      </c>
      <c r="F40" s="31">
        <v>21693</v>
      </c>
      <c r="G40" s="31">
        <v>21851</v>
      </c>
      <c r="H40" s="31">
        <v>21490</v>
      </c>
      <c r="I40" s="31">
        <v>20927</v>
      </c>
      <c r="J40" s="31">
        <v>20679</v>
      </c>
      <c r="K40" s="31">
        <v>20529</v>
      </c>
      <c r="L40" s="87">
        <v>20412</v>
      </c>
      <c r="M40" s="31">
        <v>20413</v>
      </c>
      <c r="N40" s="31">
        <v>20324</v>
      </c>
    </row>
    <row r="41" spans="1:14" x14ac:dyDescent="0.3">
      <c r="A41" s="16" t="s">
        <v>13</v>
      </c>
      <c r="B41" s="9" t="s">
        <v>30</v>
      </c>
      <c r="C41" s="87">
        <v>95213</v>
      </c>
      <c r="D41" s="31">
        <v>97617</v>
      </c>
      <c r="E41" s="31">
        <v>105186</v>
      </c>
      <c r="F41" s="31">
        <v>107128</v>
      </c>
      <c r="G41" s="31">
        <v>106330</v>
      </c>
      <c r="H41" s="31">
        <v>104747</v>
      </c>
      <c r="I41" s="31">
        <v>103589</v>
      </c>
      <c r="J41" s="31">
        <v>102543</v>
      </c>
      <c r="K41" s="31">
        <v>101774</v>
      </c>
      <c r="L41" s="87">
        <v>101070</v>
      </c>
      <c r="M41" s="31">
        <v>100446</v>
      </c>
      <c r="N41" s="31">
        <v>99257</v>
      </c>
    </row>
    <row r="42" spans="1:14" x14ac:dyDescent="0.3">
      <c r="A42" s="16" t="s">
        <v>14</v>
      </c>
      <c r="B42" s="9" t="s">
        <v>30</v>
      </c>
      <c r="C42" s="87">
        <v>47991</v>
      </c>
      <c r="D42" s="31">
        <v>48968</v>
      </c>
      <c r="E42" s="31">
        <v>53612</v>
      </c>
      <c r="F42" s="31">
        <v>54876</v>
      </c>
      <c r="G42" s="31">
        <v>55130</v>
      </c>
      <c r="H42" s="31">
        <v>54330</v>
      </c>
      <c r="I42" s="31">
        <v>53388</v>
      </c>
      <c r="J42" s="31">
        <v>52785</v>
      </c>
      <c r="K42" s="31">
        <v>52467</v>
      </c>
      <c r="L42" s="87">
        <v>52352</v>
      </c>
      <c r="M42" s="31">
        <v>52069</v>
      </c>
      <c r="N42" s="31">
        <v>51393</v>
      </c>
    </row>
    <row r="43" spans="1:14" x14ac:dyDescent="0.3">
      <c r="A43" s="16" t="s">
        <v>15</v>
      </c>
      <c r="B43" s="9" t="s">
        <v>30</v>
      </c>
      <c r="C43" s="87">
        <v>2499</v>
      </c>
      <c r="D43" s="31">
        <v>2503</v>
      </c>
      <c r="E43" s="31">
        <v>2560</v>
      </c>
      <c r="F43" s="31">
        <v>2593</v>
      </c>
      <c r="G43" s="31">
        <v>2597</v>
      </c>
      <c r="H43" s="31">
        <v>2597</v>
      </c>
      <c r="I43" s="31">
        <v>2577</v>
      </c>
      <c r="J43" s="31">
        <v>2552</v>
      </c>
      <c r="K43" s="31">
        <v>2507</v>
      </c>
      <c r="L43" s="87">
        <v>2500</v>
      </c>
      <c r="M43" s="31">
        <v>2504</v>
      </c>
      <c r="N43" s="31">
        <v>2496</v>
      </c>
    </row>
    <row r="44" spans="1:14" x14ac:dyDescent="0.3">
      <c r="A44" s="16" t="s">
        <v>16</v>
      </c>
      <c r="B44" s="9" t="s">
        <v>30</v>
      </c>
      <c r="C44" s="87">
        <v>113457</v>
      </c>
      <c r="D44" s="31">
        <v>115579</v>
      </c>
      <c r="E44" s="31">
        <v>124621</v>
      </c>
      <c r="F44" s="31">
        <v>128315</v>
      </c>
      <c r="G44" s="31">
        <v>128329</v>
      </c>
      <c r="H44" s="31">
        <v>126827</v>
      </c>
      <c r="I44" s="31">
        <v>125194</v>
      </c>
      <c r="J44" s="31">
        <v>123406</v>
      </c>
      <c r="K44" s="31">
        <v>121338</v>
      </c>
      <c r="L44" s="87">
        <v>120339</v>
      </c>
      <c r="M44" s="31">
        <v>118932</v>
      </c>
      <c r="N44" s="31">
        <v>117193</v>
      </c>
    </row>
    <row r="45" spans="1:14" x14ac:dyDescent="0.3">
      <c r="A45" s="16" t="s">
        <v>17</v>
      </c>
      <c r="B45" s="9" t="s">
        <v>30</v>
      </c>
      <c r="C45" s="87">
        <v>10220</v>
      </c>
      <c r="D45" s="31">
        <v>10356</v>
      </c>
      <c r="E45" s="31">
        <v>11487</v>
      </c>
      <c r="F45" s="31">
        <v>11816</v>
      </c>
      <c r="G45" s="31">
        <v>12005</v>
      </c>
      <c r="H45" s="31">
        <v>12001</v>
      </c>
      <c r="I45" s="31">
        <v>11784</v>
      </c>
      <c r="J45" s="31">
        <v>11607</v>
      </c>
      <c r="K45" s="31">
        <v>11516</v>
      </c>
      <c r="L45" s="87">
        <v>11386</v>
      </c>
      <c r="M45" s="31">
        <v>11228</v>
      </c>
      <c r="N45" s="31">
        <v>11103</v>
      </c>
    </row>
    <row r="46" spans="1:14" x14ac:dyDescent="0.3">
      <c r="A46" s="16" t="s">
        <v>18</v>
      </c>
      <c r="B46" s="9" t="s">
        <v>30</v>
      </c>
      <c r="C46" s="87">
        <v>19542</v>
      </c>
      <c r="D46" s="31">
        <v>20173</v>
      </c>
      <c r="E46" s="31">
        <v>21806</v>
      </c>
      <c r="F46" s="31">
        <v>22176</v>
      </c>
      <c r="G46" s="31">
        <v>22121</v>
      </c>
      <c r="H46" s="31">
        <v>22110</v>
      </c>
      <c r="I46" s="31">
        <v>21862</v>
      </c>
      <c r="J46" s="31">
        <v>21652</v>
      </c>
      <c r="K46" s="31">
        <v>21501</v>
      </c>
      <c r="L46" s="87">
        <v>21387</v>
      </c>
      <c r="M46" s="31">
        <v>21319</v>
      </c>
      <c r="N46" s="31">
        <v>21006</v>
      </c>
    </row>
    <row r="47" spans="1:14" x14ac:dyDescent="0.3">
      <c r="A47" s="16" t="s">
        <v>19</v>
      </c>
      <c r="B47" s="9" t="s">
        <v>30</v>
      </c>
      <c r="C47" s="87">
        <v>17569</v>
      </c>
      <c r="D47" s="31">
        <v>17547</v>
      </c>
      <c r="E47" s="31">
        <v>18887</v>
      </c>
      <c r="F47" s="31">
        <v>19464</v>
      </c>
      <c r="G47" s="31">
        <v>19577</v>
      </c>
      <c r="H47" s="31">
        <v>19408</v>
      </c>
      <c r="I47" s="31">
        <v>19275</v>
      </c>
      <c r="J47" s="31">
        <v>19032</v>
      </c>
      <c r="K47" s="31">
        <v>18907</v>
      </c>
      <c r="L47" s="87">
        <v>18779</v>
      </c>
      <c r="M47" s="31">
        <v>18740</v>
      </c>
      <c r="N47" s="31">
        <v>18537</v>
      </c>
    </row>
    <row r="48" spans="1:14" x14ac:dyDescent="0.3">
      <c r="A48" s="16" t="s">
        <v>20</v>
      </c>
      <c r="B48" s="9" t="s">
        <v>30</v>
      </c>
      <c r="C48" s="87">
        <v>59778</v>
      </c>
      <c r="D48" s="31">
        <v>61500</v>
      </c>
      <c r="E48" s="31">
        <v>65641</v>
      </c>
      <c r="F48" s="31">
        <v>67289</v>
      </c>
      <c r="G48" s="31">
        <v>67632</v>
      </c>
      <c r="H48" s="31">
        <v>67185</v>
      </c>
      <c r="I48" s="31">
        <v>65919</v>
      </c>
      <c r="J48" s="31">
        <v>64743</v>
      </c>
      <c r="K48" s="31">
        <v>64094</v>
      </c>
      <c r="L48" s="87">
        <v>63727</v>
      </c>
      <c r="M48" s="31">
        <v>63544</v>
      </c>
      <c r="N48" s="31">
        <v>63328</v>
      </c>
    </row>
    <row r="49" spans="1:14" x14ac:dyDescent="0.3">
      <c r="A49" s="16" t="s">
        <v>21</v>
      </c>
      <c r="B49" s="9" t="s">
        <v>30</v>
      </c>
      <c r="C49" s="87">
        <v>37772</v>
      </c>
      <c r="D49" s="31">
        <v>38077</v>
      </c>
      <c r="E49" s="31">
        <v>40144</v>
      </c>
      <c r="F49" s="31">
        <v>41159</v>
      </c>
      <c r="G49" s="31">
        <v>41318</v>
      </c>
      <c r="H49" s="31">
        <v>41156</v>
      </c>
      <c r="I49" s="31">
        <v>40700</v>
      </c>
      <c r="J49" s="31">
        <v>40061</v>
      </c>
      <c r="K49" s="31">
        <v>39738</v>
      </c>
      <c r="L49" s="87">
        <v>39523</v>
      </c>
      <c r="M49" s="31">
        <v>39516</v>
      </c>
      <c r="N49" s="31">
        <v>39250</v>
      </c>
    </row>
    <row r="50" spans="1:14" x14ac:dyDescent="0.3">
      <c r="A50" s="16" t="s">
        <v>22</v>
      </c>
      <c r="B50" s="9" t="s">
        <v>30</v>
      </c>
      <c r="C50" s="87">
        <v>34389</v>
      </c>
      <c r="D50" s="31">
        <v>35098</v>
      </c>
      <c r="E50" s="31">
        <v>38668</v>
      </c>
      <c r="F50" s="31">
        <v>39973</v>
      </c>
      <c r="G50" s="31">
        <v>40227</v>
      </c>
      <c r="H50" s="31">
        <v>39738</v>
      </c>
      <c r="I50" s="31">
        <v>39106</v>
      </c>
      <c r="J50" s="31">
        <v>38658</v>
      </c>
      <c r="K50" s="31">
        <v>38316</v>
      </c>
      <c r="L50" s="87">
        <v>38245</v>
      </c>
      <c r="M50" s="31">
        <v>38213</v>
      </c>
      <c r="N50" s="31">
        <v>38022</v>
      </c>
    </row>
    <row r="51" spans="1:14" x14ac:dyDescent="0.3">
      <c r="A51" s="16" t="s">
        <v>23</v>
      </c>
      <c r="B51" s="9" t="s">
        <v>30</v>
      </c>
      <c r="C51" s="87">
        <v>8374</v>
      </c>
      <c r="D51" s="31">
        <v>8437</v>
      </c>
      <c r="E51" s="31">
        <v>9266</v>
      </c>
      <c r="F51" s="31">
        <v>9728</v>
      </c>
      <c r="G51" s="31">
        <v>9880</v>
      </c>
      <c r="H51" s="31">
        <v>9715</v>
      </c>
      <c r="I51" s="31">
        <v>9613</v>
      </c>
      <c r="J51" s="31">
        <v>9512</v>
      </c>
      <c r="K51" s="31">
        <v>9415</v>
      </c>
      <c r="L51" s="87">
        <v>9184</v>
      </c>
      <c r="M51" s="31">
        <v>9191</v>
      </c>
      <c r="N51" s="31">
        <v>9116</v>
      </c>
    </row>
    <row r="52" spans="1:14" x14ac:dyDescent="0.3">
      <c r="A52" s="16" t="s">
        <v>24</v>
      </c>
      <c r="B52" s="9" t="s">
        <v>30</v>
      </c>
      <c r="C52" s="87">
        <v>8205</v>
      </c>
      <c r="D52" s="31">
        <v>8238</v>
      </c>
      <c r="E52" s="31">
        <v>8740</v>
      </c>
      <c r="F52" s="31">
        <v>8932</v>
      </c>
      <c r="G52" s="31">
        <v>8995</v>
      </c>
      <c r="H52" s="31">
        <v>8894</v>
      </c>
      <c r="I52" s="31">
        <v>8836</v>
      </c>
      <c r="J52" s="31">
        <v>8710</v>
      </c>
      <c r="K52" s="31">
        <v>8654</v>
      </c>
      <c r="L52" s="87">
        <v>8546</v>
      </c>
      <c r="M52" s="31">
        <v>8466</v>
      </c>
      <c r="N52" s="31">
        <v>8305</v>
      </c>
    </row>
    <row r="53" spans="1:14" x14ac:dyDescent="0.3">
      <c r="A53" s="16" t="s">
        <v>25</v>
      </c>
      <c r="B53" s="9" t="s">
        <v>30</v>
      </c>
      <c r="C53" s="87">
        <v>166750</v>
      </c>
      <c r="D53" s="31">
        <v>169327</v>
      </c>
      <c r="E53" s="31">
        <v>185528</v>
      </c>
      <c r="F53" s="31">
        <v>190391</v>
      </c>
      <c r="G53" s="31">
        <v>189702</v>
      </c>
      <c r="H53" s="31">
        <v>187010</v>
      </c>
      <c r="I53" s="31">
        <v>184305</v>
      </c>
      <c r="J53" s="31">
        <v>182046</v>
      </c>
      <c r="K53" s="31">
        <v>180385</v>
      </c>
      <c r="L53" s="87">
        <v>178720</v>
      </c>
      <c r="M53" s="31">
        <v>177132</v>
      </c>
      <c r="N53" s="31">
        <v>174298</v>
      </c>
    </row>
    <row r="54" spans="1:14" x14ac:dyDescent="0.3">
      <c r="A54" s="16" t="s">
        <v>26</v>
      </c>
      <c r="B54" s="9" t="s">
        <v>30</v>
      </c>
      <c r="C54" s="87">
        <v>83125</v>
      </c>
      <c r="D54" s="31">
        <v>85580</v>
      </c>
      <c r="E54" s="31">
        <v>92173</v>
      </c>
      <c r="F54" s="31">
        <v>93783</v>
      </c>
      <c r="G54" s="31">
        <v>93490</v>
      </c>
      <c r="H54" s="31">
        <v>92337</v>
      </c>
      <c r="I54" s="31">
        <v>91211</v>
      </c>
      <c r="J54" s="31">
        <v>89915</v>
      </c>
      <c r="K54" s="31">
        <v>88551</v>
      </c>
      <c r="L54" s="87">
        <v>87975</v>
      </c>
      <c r="M54" s="31">
        <v>87447</v>
      </c>
      <c r="N54" s="31">
        <v>86638</v>
      </c>
    </row>
    <row r="55" spans="1:14" x14ac:dyDescent="0.3">
      <c r="A55" s="16" t="s">
        <v>27</v>
      </c>
      <c r="B55" s="9" t="s">
        <v>30</v>
      </c>
      <c r="C55" s="87">
        <v>29453</v>
      </c>
      <c r="D55" s="31">
        <v>29532</v>
      </c>
      <c r="E55" s="31">
        <v>32037</v>
      </c>
      <c r="F55" s="31">
        <v>33201</v>
      </c>
      <c r="G55" s="31">
        <v>33183</v>
      </c>
      <c r="H55" s="31">
        <v>32441</v>
      </c>
      <c r="I55" s="31">
        <v>32205</v>
      </c>
      <c r="J55" s="31">
        <v>31921</v>
      </c>
      <c r="K55" s="31">
        <v>31613</v>
      </c>
      <c r="L55" s="87">
        <v>31427</v>
      </c>
      <c r="M55" s="31">
        <v>31375</v>
      </c>
      <c r="N55" s="31">
        <v>30758</v>
      </c>
    </row>
    <row r="56" spans="1:14" x14ac:dyDescent="0.3">
      <c r="A56" s="16" t="s">
        <v>28</v>
      </c>
      <c r="B56" s="9" t="s">
        <v>30</v>
      </c>
      <c r="C56" s="87">
        <v>79792</v>
      </c>
      <c r="D56" s="31">
        <v>82108</v>
      </c>
      <c r="E56" s="31">
        <v>88257</v>
      </c>
      <c r="F56" s="31">
        <v>89732</v>
      </c>
      <c r="G56" s="31">
        <v>89320</v>
      </c>
      <c r="H56" s="31">
        <v>88279</v>
      </c>
      <c r="I56" s="31">
        <v>87364</v>
      </c>
      <c r="J56" s="31">
        <v>86288</v>
      </c>
      <c r="K56" s="31">
        <v>85453</v>
      </c>
      <c r="L56" s="87">
        <v>84824</v>
      </c>
      <c r="M56" s="31">
        <v>84830</v>
      </c>
      <c r="N56" s="31">
        <v>84251</v>
      </c>
    </row>
    <row r="57" spans="1:14" x14ac:dyDescent="0.3">
      <c r="A57" s="16" t="s">
        <v>29</v>
      </c>
      <c r="B57" s="9" t="s">
        <v>30</v>
      </c>
      <c r="C57" s="87">
        <v>26518</v>
      </c>
      <c r="D57" s="31">
        <v>26683</v>
      </c>
      <c r="E57" s="31">
        <v>28289</v>
      </c>
      <c r="F57" s="31">
        <v>28928</v>
      </c>
      <c r="G57" s="31">
        <v>28690</v>
      </c>
      <c r="H57" s="31">
        <v>28244</v>
      </c>
      <c r="I57" s="31">
        <v>27533</v>
      </c>
      <c r="J57" s="31">
        <v>27160</v>
      </c>
      <c r="K57" s="31">
        <v>26757</v>
      </c>
      <c r="L57" s="87">
        <v>26778</v>
      </c>
      <c r="M57" s="31">
        <v>27126</v>
      </c>
      <c r="N57" s="31">
        <v>27268</v>
      </c>
    </row>
    <row r="58" spans="1:14" x14ac:dyDescent="0.3">
      <c r="A58" s="68" t="s">
        <v>31</v>
      </c>
      <c r="B58" s="69" t="s">
        <v>32</v>
      </c>
      <c r="C58" s="88">
        <f>SUM(C32:C57)</f>
        <v>1472869</v>
      </c>
      <c r="D58" s="63">
        <f t="shared" ref="D58:N58" si="1">SUM(D32:D57)</f>
        <v>1502719</v>
      </c>
      <c r="E58" s="63">
        <f t="shared" si="1"/>
        <v>1619548</v>
      </c>
      <c r="F58" s="73">
        <f t="shared" si="1"/>
        <v>1656872</v>
      </c>
      <c r="G58" s="76">
        <f t="shared" si="1"/>
        <v>1654771</v>
      </c>
      <c r="H58" s="91">
        <f t="shared" si="1"/>
        <v>1635383</v>
      </c>
      <c r="I58" s="76">
        <f t="shared" si="1"/>
        <v>1614966</v>
      </c>
      <c r="J58" s="93">
        <f>SUM(J32:J57)</f>
        <v>1595735</v>
      </c>
      <c r="K58" s="76">
        <f t="shared" si="1"/>
        <v>1578952</v>
      </c>
      <c r="L58" s="88">
        <f t="shared" si="1"/>
        <v>1565941</v>
      </c>
      <c r="M58" s="76">
        <f t="shared" si="1"/>
        <v>1553915</v>
      </c>
      <c r="N58" s="76">
        <f t="shared" si="1"/>
        <v>1534562</v>
      </c>
    </row>
    <row r="59" spans="1:14" x14ac:dyDescent="0.3">
      <c r="A59" s="66" t="s">
        <v>42</v>
      </c>
      <c r="B59" s="66"/>
      <c r="C59" s="67">
        <f t="shared" ref="C59:J59" si="2">SUM(C30,C58)</f>
        <v>2336012</v>
      </c>
      <c r="D59" s="67">
        <f t="shared" si="2"/>
        <v>2362152</v>
      </c>
      <c r="E59" s="67">
        <f t="shared" si="2"/>
        <v>2482552</v>
      </c>
      <c r="F59" s="67">
        <f t="shared" si="2"/>
        <v>2529095</v>
      </c>
      <c r="G59" s="77">
        <f t="shared" si="2"/>
        <v>2537808</v>
      </c>
      <c r="H59" s="67">
        <f t="shared" si="2"/>
        <v>2522956</v>
      </c>
      <c r="I59" s="77">
        <f t="shared" si="2"/>
        <v>2502613</v>
      </c>
      <c r="J59" s="67">
        <f t="shared" si="2"/>
        <v>2477614</v>
      </c>
      <c r="K59" s="67">
        <f>(K30+K58)</f>
        <v>2454283</v>
      </c>
      <c r="L59" s="67">
        <f>(L30+L58)</f>
        <v>2434337</v>
      </c>
      <c r="M59" s="67">
        <f>(M30+M58)</f>
        <v>2411753</v>
      </c>
      <c r="N59" s="82">
        <f>(N30+N58)</f>
        <v>2378562</v>
      </c>
    </row>
    <row r="60" spans="1:14" x14ac:dyDescent="0.3">
      <c r="N60" s="59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BF97-88C4-4144-81B8-CB3CDA356E39}">
  <sheetPr>
    <pageSetUpPr fitToPage="1"/>
  </sheetPr>
  <dimension ref="A1:O59"/>
  <sheetViews>
    <sheetView topLeftCell="A41" workbookViewId="0">
      <selection sqref="A1:N60"/>
    </sheetView>
  </sheetViews>
  <sheetFormatPr defaultRowHeight="15.75" x14ac:dyDescent="0.3"/>
  <cols>
    <col min="1" max="1" width="11.21875" customWidth="1"/>
    <col min="3" max="3" width="12.21875" customWidth="1"/>
    <col min="4" max="4" width="12" customWidth="1"/>
    <col min="5" max="5" width="12.6640625" customWidth="1"/>
    <col min="6" max="6" width="11.77734375" customWidth="1"/>
    <col min="7" max="7" width="13.33203125" customWidth="1"/>
    <col min="8" max="9" width="11.77734375" customWidth="1"/>
    <col min="10" max="10" width="10.88671875" customWidth="1"/>
    <col min="11" max="11" width="12" customWidth="1"/>
    <col min="12" max="12" width="11.21875" customWidth="1"/>
    <col min="13" max="13" width="12" customWidth="1"/>
    <col min="14" max="14" width="15" style="59" customWidth="1"/>
    <col min="15" max="15" width="19.109375" customWidth="1"/>
  </cols>
  <sheetData>
    <row r="1" spans="1:15" ht="16.5" thickBot="1" x14ac:dyDescent="0.35">
      <c r="A1" s="94" t="s">
        <v>34</v>
      </c>
      <c r="B1" s="94"/>
      <c r="C1" s="94"/>
      <c r="D1" s="94"/>
      <c r="E1" s="94"/>
    </row>
    <row r="2" spans="1:15" x14ac:dyDescent="0.3">
      <c r="A2" s="12"/>
      <c r="B2" s="13"/>
      <c r="C2" s="29">
        <v>43831</v>
      </c>
      <c r="D2" s="27">
        <v>43862</v>
      </c>
      <c r="E2" s="27">
        <v>43891</v>
      </c>
      <c r="F2" s="27">
        <v>43922</v>
      </c>
      <c r="G2" s="27">
        <v>43952</v>
      </c>
      <c r="H2" s="27">
        <v>43983</v>
      </c>
      <c r="I2" s="27">
        <v>44013</v>
      </c>
      <c r="J2" s="27">
        <v>44044</v>
      </c>
      <c r="K2" s="27">
        <v>44075</v>
      </c>
      <c r="L2" s="27">
        <v>44105</v>
      </c>
      <c r="M2" s="27">
        <v>44136</v>
      </c>
      <c r="N2" s="27">
        <v>44166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70"/>
      <c r="G3" s="74"/>
      <c r="H3" s="74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13786</v>
      </c>
      <c r="D4" s="31">
        <v>13734</v>
      </c>
      <c r="E4" s="31">
        <v>13918</v>
      </c>
      <c r="F4" s="71">
        <v>14097</v>
      </c>
      <c r="G4" s="31">
        <v>14334</v>
      </c>
      <c r="H4" s="75">
        <v>14363</v>
      </c>
      <c r="I4" s="31">
        <v>14152</v>
      </c>
      <c r="J4" s="31">
        <v>13990</v>
      </c>
      <c r="K4" s="31">
        <v>13955</v>
      </c>
      <c r="L4" s="31">
        <v>13901</v>
      </c>
      <c r="M4" s="31">
        <v>13853</v>
      </c>
      <c r="N4" s="31">
        <v>13512</v>
      </c>
    </row>
    <row r="5" spans="1:15" x14ac:dyDescent="0.3">
      <c r="A5" s="16" t="s">
        <v>5</v>
      </c>
      <c r="B5" s="6" t="s">
        <v>4</v>
      </c>
      <c r="C5" s="30">
        <v>41598</v>
      </c>
      <c r="D5" s="31">
        <v>41524</v>
      </c>
      <c r="E5" s="31">
        <v>41500</v>
      </c>
      <c r="F5" s="71">
        <v>41783</v>
      </c>
      <c r="G5" s="31">
        <v>42616</v>
      </c>
      <c r="H5" s="75">
        <v>42953</v>
      </c>
      <c r="I5" s="31">
        <v>42973</v>
      </c>
      <c r="J5" s="31">
        <v>42623</v>
      </c>
      <c r="K5" s="31">
        <v>42354</v>
      </c>
      <c r="L5" s="31">
        <v>41725</v>
      </c>
      <c r="M5" s="31">
        <v>41149</v>
      </c>
      <c r="N5" s="31">
        <v>40780</v>
      </c>
    </row>
    <row r="6" spans="1:15" x14ac:dyDescent="0.3">
      <c r="A6" s="16" t="s">
        <v>6</v>
      </c>
      <c r="B6" s="6" t="s">
        <v>4</v>
      </c>
      <c r="C6" s="30">
        <v>66306</v>
      </c>
      <c r="D6" s="31">
        <v>66363</v>
      </c>
      <c r="E6" s="31">
        <v>66737</v>
      </c>
      <c r="F6" s="71">
        <v>67605</v>
      </c>
      <c r="G6" s="31">
        <v>69130</v>
      </c>
      <c r="H6" s="75">
        <v>16494</v>
      </c>
      <c r="I6" s="31">
        <v>69586</v>
      </c>
      <c r="J6" s="31">
        <v>68970</v>
      </c>
      <c r="K6" s="31">
        <v>68546</v>
      </c>
      <c r="L6" s="31">
        <v>68024</v>
      </c>
      <c r="M6" s="31">
        <v>67309</v>
      </c>
      <c r="N6" s="31">
        <v>66354</v>
      </c>
    </row>
    <row r="7" spans="1:15" x14ac:dyDescent="0.3">
      <c r="A7" s="16" t="s">
        <v>7</v>
      </c>
      <c r="B7" s="6" t="s">
        <v>4</v>
      </c>
      <c r="C7" s="30">
        <v>63109</v>
      </c>
      <c r="D7" s="31">
        <v>62977</v>
      </c>
      <c r="E7" s="31">
        <v>63365</v>
      </c>
      <c r="F7" s="71">
        <v>63978</v>
      </c>
      <c r="G7" s="31">
        <v>64820</v>
      </c>
      <c r="H7" s="75">
        <v>25695</v>
      </c>
      <c r="I7" s="31">
        <v>64762</v>
      </c>
      <c r="J7" s="31">
        <v>64090</v>
      </c>
      <c r="K7" s="31">
        <v>63677</v>
      </c>
      <c r="L7" s="31">
        <v>63059</v>
      </c>
      <c r="M7" s="31">
        <v>62375</v>
      </c>
      <c r="N7" s="31">
        <v>61453</v>
      </c>
    </row>
    <row r="8" spans="1:15" x14ac:dyDescent="0.3">
      <c r="A8" s="16" t="s">
        <v>8</v>
      </c>
      <c r="B8" s="6" t="s">
        <v>4</v>
      </c>
      <c r="C8" s="30">
        <v>37046</v>
      </c>
      <c r="D8" s="31">
        <v>37036</v>
      </c>
      <c r="E8" s="31">
        <v>37109</v>
      </c>
      <c r="F8" s="71">
        <v>37436</v>
      </c>
      <c r="G8" s="31">
        <v>38204</v>
      </c>
      <c r="H8" s="75">
        <v>31801</v>
      </c>
      <c r="I8" s="31">
        <v>38581</v>
      </c>
      <c r="J8" s="31">
        <v>38070</v>
      </c>
      <c r="K8" s="31">
        <v>37856</v>
      </c>
      <c r="L8" s="31">
        <v>37654</v>
      </c>
      <c r="M8" s="31">
        <v>37389</v>
      </c>
      <c r="N8" s="31">
        <v>37055</v>
      </c>
    </row>
    <row r="9" spans="1:15" x14ac:dyDescent="0.3">
      <c r="A9" s="16" t="s">
        <v>9</v>
      </c>
      <c r="B9" s="6" t="s">
        <v>4</v>
      </c>
      <c r="C9" s="30">
        <v>3317</v>
      </c>
      <c r="D9" s="31">
        <v>3334</v>
      </c>
      <c r="E9" s="31">
        <v>3379</v>
      </c>
      <c r="F9" s="71">
        <v>3444</v>
      </c>
      <c r="G9" s="31">
        <v>3526</v>
      </c>
      <c r="H9" s="75">
        <v>33277</v>
      </c>
      <c r="I9" s="31">
        <v>3489</v>
      </c>
      <c r="J9" s="31">
        <v>3507</v>
      </c>
      <c r="K9" s="31">
        <v>3462</v>
      </c>
      <c r="L9" s="31">
        <v>3366</v>
      </c>
      <c r="M9" s="31">
        <v>3228</v>
      </c>
      <c r="N9" s="31">
        <v>3048</v>
      </c>
    </row>
    <row r="10" spans="1:15" x14ac:dyDescent="0.3">
      <c r="A10" s="16" t="s">
        <v>10</v>
      </c>
      <c r="B10" s="6" t="s">
        <v>4</v>
      </c>
      <c r="C10" s="30">
        <v>93937</v>
      </c>
      <c r="D10" s="31">
        <v>93646</v>
      </c>
      <c r="E10" s="31">
        <v>93825</v>
      </c>
      <c r="F10" s="71">
        <v>94897</v>
      </c>
      <c r="G10" s="31">
        <v>96945</v>
      </c>
      <c r="H10" s="75">
        <v>28587</v>
      </c>
      <c r="I10" s="31">
        <v>97337</v>
      </c>
      <c r="J10" s="31">
        <v>96625</v>
      </c>
      <c r="K10" s="31">
        <v>95976</v>
      </c>
      <c r="L10" s="31">
        <v>94902</v>
      </c>
      <c r="M10" s="31">
        <v>93437</v>
      </c>
      <c r="N10" s="31">
        <v>91741</v>
      </c>
    </row>
    <row r="11" spans="1:15" x14ac:dyDescent="0.3">
      <c r="A11" s="16" t="s">
        <v>11</v>
      </c>
      <c r="B11" s="6" t="s">
        <v>4</v>
      </c>
      <c r="C11" s="30">
        <v>41168</v>
      </c>
      <c r="D11" s="31">
        <v>40979</v>
      </c>
      <c r="E11" s="31">
        <v>41145</v>
      </c>
      <c r="F11" s="71">
        <v>41725</v>
      </c>
      <c r="G11" s="31">
        <v>42592</v>
      </c>
      <c r="H11" s="75">
        <v>29573</v>
      </c>
      <c r="I11" s="31">
        <v>42923</v>
      </c>
      <c r="J11" s="31">
        <v>42610</v>
      </c>
      <c r="K11" s="31">
        <v>42402</v>
      </c>
      <c r="L11" s="31">
        <v>42022</v>
      </c>
      <c r="M11" s="31">
        <v>41358</v>
      </c>
      <c r="N11" s="31">
        <v>40850</v>
      </c>
    </row>
    <row r="12" spans="1:15" x14ac:dyDescent="0.3">
      <c r="A12" s="16" t="s">
        <v>12</v>
      </c>
      <c r="B12" s="6" t="s">
        <v>4</v>
      </c>
      <c r="C12" s="30">
        <v>15847</v>
      </c>
      <c r="D12" s="31">
        <v>15737</v>
      </c>
      <c r="E12" s="31">
        <v>15844</v>
      </c>
      <c r="F12" s="71">
        <v>16011</v>
      </c>
      <c r="G12" s="31">
        <v>16373</v>
      </c>
      <c r="H12" s="75">
        <v>25187</v>
      </c>
      <c r="I12" s="31">
        <v>16135</v>
      </c>
      <c r="J12" s="31">
        <v>15965</v>
      </c>
      <c r="K12" s="31">
        <v>15826</v>
      </c>
      <c r="L12" s="31">
        <v>15541</v>
      </c>
      <c r="M12" s="31">
        <v>15251</v>
      </c>
      <c r="N12" s="31">
        <v>14813</v>
      </c>
    </row>
    <row r="13" spans="1:15" x14ac:dyDescent="0.3">
      <c r="A13" s="16" t="s">
        <v>13</v>
      </c>
      <c r="B13" s="6" t="s">
        <v>4</v>
      </c>
      <c r="C13" s="30">
        <v>28083</v>
      </c>
      <c r="D13" s="31">
        <v>27694</v>
      </c>
      <c r="E13" s="31">
        <v>27950</v>
      </c>
      <c r="F13" s="71">
        <v>28276</v>
      </c>
      <c r="G13" s="31">
        <v>28622</v>
      </c>
      <c r="H13" s="75">
        <v>50495</v>
      </c>
      <c r="I13" s="31">
        <v>28224</v>
      </c>
      <c r="J13" s="31">
        <v>27907</v>
      </c>
      <c r="K13" s="31">
        <v>27803</v>
      </c>
      <c r="L13" s="31">
        <v>27688</v>
      </c>
      <c r="M13" s="31">
        <v>27293</v>
      </c>
      <c r="N13" s="31">
        <v>26612</v>
      </c>
    </row>
    <row r="14" spans="1:15" x14ac:dyDescent="0.3">
      <c r="A14" s="16" t="s">
        <v>14</v>
      </c>
      <c r="B14" s="6" t="s">
        <v>4</v>
      </c>
      <c r="C14" s="30">
        <v>29458</v>
      </c>
      <c r="D14" s="31">
        <v>29020</v>
      </c>
      <c r="E14" s="31">
        <v>29085</v>
      </c>
      <c r="F14" s="71">
        <v>29170</v>
      </c>
      <c r="G14" s="31">
        <v>29476</v>
      </c>
      <c r="H14" s="75">
        <v>17659</v>
      </c>
      <c r="I14" s="31">
        <v>29322</v>
      </c>
      <c r="J14" s="31">
        <v>29085</v>
      </c>
      <c r="K14" s="31">
        <v>28974</v>
      </c>
      <c r="L14" s="31">
        <v>28844</v>
      </c>
      <c r="M14" s="31">
        <v>28570</v>
      </c>
      <c r="N14" s="31">
        <v>28090</v>
      </c>
    </row>
    <row r="15" spans="1:15" x14ac:dyDescent="0.3">
      <c r="A15" s="16" t="s">
        <v>15</v>
      </c>
      <c r="B15" s="6" t="s">
        <v>4</v>
      </c>
      <c r="C15" s="30">
        <v>24919</v>
      </c>
      <c r="D15" s="31">
        <v>24988</v>
      </c>
      <c r="E15" s="31">
        <v>24812</v>
      </c>
      <c r="F15" s="71">
        <v>24965</v>
      </c>
      <c r="G15" s="31">
        <v>25497</v>
      </c>
      <c r="H15" s="75">
        <v>19147</v>
      </c>
      <c r="I15" s="31">
        <v>25867</v>
      </c>
      <c r="J15" s="31">
        <v>25761</v>
      </c>
      <c r="K15" s="31">
        <v>25671</v>
      </c>
      <c r="L15" s="31">
        <v>25499</v>
      </c>
      <c r="M15" s="31">
        <v>25239</v>
      </c>
      <c r="N15" s="31">
        <v>24973</v>
      </c>
    </row>
    <row r="16" spans="1:15" x14ac:dyDescent="0.3">
      <c r="A16" s="16" t="s">
        <v>16</v>
      </c>
      <c r="B16" s="6" t="s">
        <v>4</v>
      </c>
      <c r="C16" s="30">
        <v>30514</v>
      </c>
      <c r="D16" s="31">
        <v>30482</v>
      </c>
      <c r="E16" s="31">
        <v>30615</v>
      </c>
      <c r="F16" s="71">
        <v>30996</v>
      </c>
      <c r="G16" s="31">
        <v>31556</v>
      </c>
      <c r="H16" s="75">
        <v>42902</v>
      </c>
      <c r="I16" s="31">
        <v>31811</v>
      </c>
      <c r="J16" s="31">
        <v>31534</v>
      </c>
      <c r="K16" s="31">
        <v>31333</v>
      </c>
      <c r="L16" s="31">
        <v>31096</v>
      </c>
      <c r="M16" s="31">
        <v>30731</v>
      </c>
      <c r="N16" s="31">
        <v>30043</v>
      </c>
    </row>
    <row r="17" spans="1:14" x14ac:dyDescent="0.3">
      <c r="A17" s="16" t="s">
        <v>17</v>
      </c>
      <c r="B17" s="6" t="s">
        <v>4</v>
      </c>
      <c r="C17" s="30">
        <v>24231</v>
      </c>
      <c r="D17" s="31">
        <v>24087</v>
      </c>
      <c r="E17" s="31">
        <v>24151</v>
      </c>
      <c r="F17" s="71">
        <v>24388</v>
      </c>
      <c r="G17" s="31">
        <v>24892</v>
      </c>
      <c r="H17" s="75">
        <v>97795</v>
      </c>
      <c r="I17" s="31">
        <v>25051</v>
      </c>
      <c r="J17" s="31">
        <v>24886</v>
      </c>
      <c r="K17" s="31">
        <v>24706</v>
      </c>
      <c r="L17" s="31">
        <v>24480</v>
      </c>
      <c r="M17" s="31">
        <v>24150</v>
      </c>
      <c r="N17" s="31">
        <v>23766</v>
      </c>
    </row>
    <row r="18" spans="1:14" x14ac:dyDescent="0.3">
      <c r="A18" s="16" t="s">
        <v>18</v>
      </c>
      <c r="B18" s="6" t="s">
        <v>4</v>
      </c>
      <c r="C18" s="30">
        <v>9019</v>
      </c>
      <c r="D18" s="31">
        <v>8955</v>
      </c>
      <c r="E18" s="31">
        <v>9121</v>
      </c>
      <c r="F18" s="71">
        <v>9211</v>
      </c>
      <c r="G18" s="31">
        <v>9325</v>
      </c>
      <c r="H18" s="75">
        <v>72441</v>
      </c>
      <c r="I18" s="31">
        <v>9395</v>
      </c>
      <c r="J18" s="31">
        <v>9321</v>
      </c>
      <c r="K18" s="31">
        <v>9238</v>
      </c>
      <c r="L18" s="31">
        <v>9116</v>
      </c>
      <c r="M18" s="31">
        <v>8998</v>
      </c>
      <c r="N18" s="31">
        <v>8902</v>
      </c>
    </row>
    <row r="19" spans="1:14" x14ac:dyDescent="0.3">
      <c r="A19" s="16" t="s">
        <v>19</v>
      </c>
      <c r="B19" s="6" t="s">
        <v>4</v>
      </c>
      <c r="C19" s="30">
        <v>68941</v>
      </c>
      <c r="D19" s="31">
        <v>68775</v>
      </c>
      <c r="E19" s="31">
        <v>69064</v>
      </c>
      <c r="F19" s="71">
        <v>69849</v>
      </c>
      <c r="G19" s="31">
        <v>71455</v>
      </c>
      <c r="H19" s="75">
        <v>27826</v>
      </c>
      <c r="I19" s="31">
        <v>72372</v>
      </c>
      <c r="J19" s="31">
        <v>71883</v>
      </c>
      <c r="K19" s="31">
        <v>71360</v>
      </c>
      <c r="L19" s="31">
        <v>70752</v>
      </c>
      <c r="M19" s="31">
        <v>69686</v>
      </c>
      <c r="N19" s="31">
        <v>68265</v>
      </c>
    </row>
    <row r="20" spans="1:14" x14ac:dyDescent="0.3">
      <c r="A20" s="16" t="s">
        <v>20</v>
      </c>
      <c r="B20" s="6" t="s">
        <v>4</v>
      </c>
      <c r="C20" s="30">
        <v>28611</v>
      </c>
      <c r="D20" s="31">
        <v>28539</v>
      </c>
      <c r="E20" s="31">
        <v>28708</v>
      </c>
      <c r="F20" s="71">
        <v>29162</v>
      </c>
      <c r="G20" s="31">
        <v>29899</v>
      </c>
      <c r="H20" s="75">
        <v>49035</v>
      </c>
      <c r="I20" s="31">
        <v>30184</v>
      </c>
      <c r="J20" s="31">
        <v>29677</v>
      </c>
      <c r="K20" s="31">
        <v>29364</v>
      </c>
      <c r="L20" s="31">
        <v>28859</v>
      </c>
      <c r="M20" s="31">
        <v>28119</v>
      </c>
      <c r="N20" s="31">
        <v>27638</v>
      </c>
    </row>
    <row r="21" spans="1:14" x14ac:dyDescent="0.3">
      <c r="A21" s="16" t="s">
        <v>21</v>
      </c>
      <c r="B21" s="6" t="s">
        <v>4</v>
      </c>
      <c r="C21" s="30">
        <v>27884</v>
      </c>
      <c r="D21" s="31">
        <v>27763</v>
      </c>
      <c r="E21" s="31">
        <v>27792</v>
      </c>
      <c r="F21" s="71">
        <v>28055</v>
      </c>
      <c r="G21" s="31">
        <v>28617</v>
      </c>
      <c r="H21" s="75">
        <v>69699</v>
      </c>
      <c r="I21" s="31">
        <v>28910</v>
      </c>
      <c r="J21" s="31">
        <v>28603</v>
      </c>
      <c r="K21" s="31">
        <v>28457</v>
      </c>
      <c r="L21" s="31">
        <v>28094</v>
      </c>
      <c r="M21" s="31">
        <v>27841</v>
      </c>
      <c r="N21" s="31">
        <v>27391</v>
      </c>
    </row>
    <row r="22" spans="1:14" x14ac:dyDescent="0.3">
      <c r="A22" s="16" t="s">
        <v>22</v>
      </c>
      <c r="B22" s="6" t="s">
        <v>4</v>
      </c>
      <c r="C22" s="30">
        <v>26978</v>
      </c>
      <c r="D22" s="31">
        <v>26726</v>
      </c>
      <c r="E22" s="31">
        <v>26896</v>
      </c>
      <c r="F22" s="71">
        <v>27257</v>
      </c>
      <c r="G22" s="31">
        <v>27798</v>
      </c>
      <c r="H22" s="75">
        <v>65184</v>
      </c>
      <c r="I22" s="31">
        <v>27513</v>
      </c>
      <c r="J22" s="31">
        <v>27227</v>
      </c>
      <c r="K22" s="31">
        <v>27098</v>
      </c>
      <c r="L22" s="31">
        <v>26944</v>
      </c>
      <c r="M22" s="31">
        <v>26710</v>
      </c>
      <c r="N22" s="31">
        <v>26033</v>
      </c>
    </row>
    <row r="23" spans="1:14" x14ac:dyDescent="0.3">
      <c r="A23" s="16" t="s">
        <v>23</v>
      </c>
      <c r="B23" s="6" t="s">
        <v>4</v>
      </c>
      <c r="C23" s="30">
        <v>48618</v>
      </c>
      <c r="D23" s="31">
        <v>48265</v>
      </c>
      <c r="E23" s="31">
        <v>48498</v>
      </c>
      <c r="F23" s="71">
        <v>48996</v>
      </c>
      <c r="G23" s="31">
        <v>49924</v>
      </c>
      <c r="H23" s="75">
        <v>38674</v>
      </c>
      <c r="I23" s="31">
        <v>50532</v>
      </c>
      <c r="J23" s="31">
        <v>50114</v>
      </c>
      <c r="K23" s="31">
        <v>49665</v>
      </c>
      <c r="L23" s="31">
        <v>49427</v>
      </c>
      <c r="M23" s="31">
        <v>48847</v>
      </c>
      <c r="N23" s="31">
        <v>47770</v>
      </c>
    </row>
    <row r="24" spans="1:14" x14ac:dyDescent="0.3">
      <c r="A24" s="16" t="s">
        <v>24</v>
      </c>
      <c r="B24" s="6" t="s">
        <v>4</v>
      </c>
      <c r="C24" s="30">
        <v>28606</v>
      </c>
      <c r="D24" s="31">
        <v>28668</v>
      </c>
      <c r="E24" s="31">
        <v>28691</v>
      </c>
      <c r="F24" s="71">
        <v>28952</v>
      </c>
      <c r="G24" s="31">
        <v>29592</v>
      </c>
      <c r="H24" s="75">
        <v>3611</v>
      </c>
      <c r="I24" s="31">
        <v>29764</v>
      </c>
      <c r="J24" s="31">
        <v>29465</v>
      </c>
      <c r="K24" s="31">
        <v>29244</v>
      </c>
      <c r="L24" s="31">
        <v>28957</v>
      </c>
      <c r="M24" s="31">
        <v>28461</v>
      </c>
      <c r="N24" s="31">
        <v>28030</v>
      </c>
    </row>
    <row r="25" spans="1:14" x14ac:dyDescent="0.3">
      <c r="A25" s="16" t="s">
        <v>25</v>
      </c>
      <c r="B25" s="6" t="s">
        <v>4</v>
      </c>
      <c r="C25" s="30">
        <v>47992</v>
      </c>
      <c r="D25" s="31">
        <v>47703</v>
      </c>
      <c r="E25" s="31">
        <v>47995</v>
      </c>
      <c r="F25" s="71">
        <v>48355</v>
      </c>
      <c r="G25" s="31">
        <v>49039</v>
      </c>
      <c r="H25" s="75">
        <v>9427</v>
      </c>
      <c r="I25" s="31">
        <v>48513</v>
      </c>
      <c r="J25" s="31">
        <v>47982</v>
      </c>
      <c r="K25" s="31">
        <v>47651</v>
      </c>
      <c r="L25" s="31">
        <v>47166</v>
      </c>
      <c r="M25" s="31">
        <v>46502</v>
      </c>
      <c r="N25" s="31">
        <v>45511</v>
      </c>
    </row>
    <row r="26" spans="1:14" x14ac:dyDescent="0.3">
      <c r="A26" s="16" t="s">
        <v>26</v>
      </c>
      <c r="B26" s="6" t="s">
        <v>4</v>
      </c>
      <c r="C26" s="30">
        <v>17226</v>
      </c>
      <c r="D26" s="31">
        <v>16964</v>
      </c>
      <c r="E26" s="31">
        <v>17163</v>
      </c>
      <c r="F26" s="71">
        <v>17437</v>
      </c>
      <c r="G26" s="31">
        <v>17635</v>
      </c>
      <c r="H26" s="75">
        <v>30395</v>
      </c>
      <c r="I26" s="31">
        <v>17507</v>
      </c>
      <c r="J26" s="31">
        <v>17421</v>
      </c>
      <c r="K26" s="31">
        <v>17411</v>
      </c>
      <c r="L26" s="31">
        <v>17298</v>
      </c>
      <c r="M26" s="31">
        <v>17054</v>
      </c>
      <c r="N26" s="31">
        <v>16480</v>
      </c>
    </row>
    <row r="27" spans="1:14" x14ac:dyDescent="0.3">
      <c r="A27" s="16" t="s">
        <v>27</v>
      </c>
      <c r="B27" s="6" t="s">
        <v>4</v>
      </c>
      <c r="C27" s="30">
        <v>32042</v>
      </c>
      <c r="D27" s="31">
        <v>31857</v>
      </c>
      <c r="E27" s="31">
        <v>31943</v>
      </c>
      <c r="F27" s="71">
        <v>32128</v>
      </c>
      <c r="G27" s="31">
        <v>32733</v>
      </c>
      <c r="H27" s="75">
        <v>29006</v>
      </c>
      <c r="I27" s="31">
        <v>32997</v>
      </c>
      <c r="J27" s="31">
        <v>32661</v>
      </c>
      <c r="K27" s="31">
        <v>32480</v>
      </c>
      <c r="L27" s="31">
        <v>32189</v>
      </c>
      <c r="M27" s="31">
        <v>31649</v>
      </c>
      <c r="N27" s="31">
        <v>30838</v>
      </c>
    </row>
    <row r="28" spans="1:14" x14ac:dyDescent="0.3">
      <c r="A28" s="16" t="s">
        <v>28</v>
      </c>
      <c r="B28" s="6" t="s">
        <v>4</v>
      </c>
      <c r="C28" s="30">
        <v>28099</v>
      </c>
      <c r="D28" s="31">
        <v>27859</v>
      </c>
      <c r="E28" s="31">
        <v>27987</v>
      </c>
      <c r="F28" s="71">
        <v>28055</v>
      </c>
      <c r="G28" s="31">
        <v>28373</v>
      </c>
      <c r="H28" s="75">
        <v>29846</v>
      </c>
      <c r="I28" s="31">
        <v>28154</v>
      </c>
      <c r="J28" s="31">
        <v>27678</v>
      </c>
      <c r="K28" s="31">
        <v>27541</v>
      </c>
      <c r="L28" s="31">
        <v>27362</v>
      </c>
      <c r="M28" s="31">
        <v>26866</v>
      </c>
      <c r="N28" s="31">
        <v>26226</v>
      </c>
    </row>
    <row r="29" spans="1:14" x14ac:dyDescent="0.3">
      <c r="A29" s="16" t="s">
        <v>29</v>
      </c>
      <c r="B29" s="6" t="s">
        <v>4</v>
      </c>
      <c r="C29" s="30">
        <v>18709</v>
      </c>
      <c r="D29" s="31">
        <v>18461</v>
      </c>
      <c r="E29" s="31">
        <v>18500</v>
      </c>
      <c r="F29" s="71">
        <v>18726</v>
      </c>
      <c r="G29" s="31">
        <v>18999</v>
      </c>
      <c r="H29" s="75">
        <v>28431</v>
      </c>
      <c r="I29" s="31">
        <v>19090</v>
      </c>
      <c r="J29" s="31">
        <v>19003</v>
      </c>
      <c r="K29" s="31">
        <v>18870</v>
      </c>
      <c r="L29" s="31">
        <v>18610</v>
      </c>
      <c r="M29" s="31">
        <v>18435</v>
      </c>
      <c r="N29" s="31">
        <v>18007</v>
      </c>
    </row>
    <row r="30" spans="1:14" x14ac:dyDescent="0.3">
      <c r="A30" s="65" t="s">
        <v>31</v>
      </c>
      <c r="B30" s="5" t="s">
        <v>33</v>
      </c>
      <c r="C30" s="64">
        <f t="shared" ref="C30:I30" si="0">SUM(C4:C29)</f>
        <v>896044</v>
      </c>
      <c r="D30" s="64">
        <f t="shared" si="0"/>
        <v>892136</v>
      </c>
      <c r="E30" s="64">
        <f t="shared" si="0"/>
        <v>895793</v>
      </c>
      <c r="F30" s="72">
        <f t="shared" si="0"/>
        <v>904954</v>
      </c>
      <c r="G30" s="64">
        <f t="shared" si="0"/>
        <v>921972</v>
      </c>
      <c r="H30" s="78">
        <f t="shared" si="0"/>
        <v>929503</v>
      </c>
      <c r="I30" s="78">
        <f t="shared" si="0"/>
        <v>925144</v>
      </c>
      <c r="J30" s="79">
        <f>SUM(J4:J29)</f>
        <v>916658</v>
      </c>
      <c r="K30" s="79">
        <f>SUM(K4:K29)</f>
        <v>910920</v>
      </c>
      <c r="L30" s="79">
        <f>SUM(L4:L29)</f>
        <v>902575</v>
      </c>
      <c r="M30" s="79">
        <f>SUM(M4:M29)</f>
        <v>890500</v>
      </c>
      <c r="N30" s="79">
        <f>SUM(N4:N29)</f>
        <v>874181</v>
      </c>
    </row>
    <row r="31" spans="1:14" x14ac:dyDescent="0.3">
      <c r="A31" s="65"/>
      <c r="B31" s="5"/>
      <c r="C31" s="64"/>
      <c r="D31" s="64"/>
      <c r="E31" s="64"/>
      <c r="F31" s="72"/>
      <c r="G31" s="64"/>
      <c r="H31" s="78"/>
      <c r="I31" s="79"/>
      <c r="J31" s="79"/>
      <c r="K31" s="81"/>
      <c r="L31" s="79"/>
      <c r="M31" s="79"/>
      <c r="N31" s="83"/>
    </row>
    <row r="32" spans="1:14" x14ac:dyDescent="0.3">
      <c r="A32" s="16" t="s">
        <v>3</v>
      </c>
      <c r="B32" s="9" t="s">
        <v>30</v>
      </c>
      <c r="C32" s="30">
        <v>16759</v>
      </c>
      <c r="D32" s="31">
        <v>16917</v>
      </c>
      <c r="E32" s="31">
        <v>18330</v>
      </c>
      <c r="F32" s="71">
        <v>18740</v>
      </c>
      <c r="G32" s="31">
        <v>18769</v>
      </c>
      <c r="H32" s="75">
        <v>18593</v>
      </c>
      <c r="I32" s="31">
        <v>18323</v>
      </c>
      <c r="J32" s="31">
        <v>18209</v>
      </c>
      <c r="K32" s="31">
        <v>18082</v>
      </c>
      <c r="L32" s="31">
        <v>18120</v>
      </c>
      <c r="M32" s="31">
        <v>18121</v>
      </c>
      <c r="N32" s="31">
        <v>17923</v>
      </c>
    </row>
    <row r="33" spans="1:14" x14ac:dyDescent="0.3">
      <c r="A33" s="16" t="s">
        <v>5</v>
      </c>
      <c r="B33" s="9" t="s">
        <v>30</v>
      </c>
      <c r="C33" s="30">
        <v>38952</v>
      </c>
      <c r="D33" s="31">
        <v>39141</v>
      </c>
      <c r="E33" s="31">
        <v>41101</v>
      </c>
      <c r="F33" s="71">
        <v>42057</v>
      </c>
      <c r="G33" s="31">
        <v>42454</v>
      </c>
      <c r="H33" s="75">
        <v>42391</v>
      </c>
      <c r="I33" s="31">
        <v>41817</v>
      </c>
      <c r="J33" s="31">
        <v>41309</v>
      </c>
      <c r="K33" s="31">
        <v>40862</v>
      </c>
      <c r="L33" s="31">
        <v>40475</v>
      </c>
      <c r="M33" s="31">
        <v>40084</v>
      </c>
      <c r="N33" s="31">
        <v>39904</v>
      </c>
    </row>
    <row r="34" spans="1:14" x14ac:dyDescent="0.3">
      <c r="A34" s="16" t="s">
        <v>6</v>
      </c>
      <c r="B34" s="9" t="s">
        <v>30</v>
      </c>
      <c r="C34" s="30">
        <v>32346</v>
      </c>
      <c r="D34" s="31">
        <v>32421</v>
      </c>
      <c r="E34" s="31">
        <v>34775</v>
      </c>
      <c r="F34" s="71">
        <v>35916</v>
      </c>
      <c r="G34" s="31">
        <v>36209</v>
      </c>
      <c r="H34" s="75">
        <v>36072</v>
      </c>
      <c r="I34" s="31">
        <v>35653</v>
      </c>
      <c r="J34" s="31">
        <v>35216</v>
      </c>
      <c r="K34" s="31">
        <v>34791</v>
      </c>
      <c r="L34" s="31">
        <v>34336</v>
      </c>
      <c r="M34" s="31">
        <v>33844</v>
      </c>
      <c r="N34" s="31">
        <v>33387</v>
      </c>
    </row>
    <row r="35" spans="1:14" x14ac:dyDescent="0.3">
      <c r="A35" s="16" t="s">
        <v>7</v>
      </c>
      <c r="B35" s="9" t="s">
        <v>30</v>
      </c>
      <c r="C35" s="30">
        <v>359454</v>
      </c>
      <c r="D35" s="31">
        <v>367434</v>
      </c>
      <c r="E35" s="31">
        <v>393849</v>
      </c>
      <c r="F35" s="71">
        <v>400101</v>
      </c>
      <c r="G35" s="31">
        <v>399445</v>
      </c>
      <c r="H35" s="75">
        <v>396171</v>
      </c>
      <c r="I35" s="31">
        <v>390170</v>
      </c>
      <c r="J35" s="31">
        <v>384795</v>
      </c>
      <c r="K35" s="31">
        <v>380286</v>
      </c>
      <c r="L35" s="31">
        <v>376164</v>
      </c>
      <c r="M35" s="31">
        <v>372365</v>
      </c>
      <c r="N35" s="31">
        <v>366945</v>
      </c>
    </row>
    <row r="36" spans="1:14" x14ac:dyDescent="0.3">
      <c r="A36" s="16" t="s">
        <v>8</v>
      </c>
      <c r="B36" s="9" t="s">
        <v>30</v>
      </c>
      <c r="C36" s="30">
        <v>22301</v>
      </c>
      <c r="D36" s="31">
        <v>22300</v>
      </c>
      <c r="E36" s="31">
        <v>22880</v>
      </c>
      <c r="F36" s="71">
        <v>23516</v>
      </c>
      <c r="G36" s="31">
        <v>23648</v>
      </c>
      <c r="H36" s="75">
        <v>23261</v>
      </c>
      <c r="I36" s="31">
        <v>22913</v>
      </c>
      <c r="J36" s="31">
        <v>22527</v>
      </c>
      <c r="K36" s="31">
        <v>22399</v>
      </c>
      <c r="L36" s="31">
        <v>22158</v>
      </c>
      <c r="M36" s="31">
        <v>22245</v>
      </c>
      <c r="N36" s="31">
        <v>21862</v>
      </c>
    </row>
    <row r="37" spans="1:14" x14ac:dyDescent="0.3">
      <c r="A37" s="16" t="s">
        <v>9</v>
      </c>
      <c r="B37" s="9" t="s">
        <v>30</v>
      </c>
      <c r="C37" s="30">
        <v>2373</v>
      </c>
      <c r="D37" s="31">
        <v>2500</v>
      </c>
      <c r="E37" s="31">
        <v>2596</v>
      </c>
      <c r="F37" s="71">
        <v>2663</v>
      </c>
      <c r="G37" s="31">
        <v>2791</v>
      </c>
      <c r="H37" s="75">
        <v>2813</v>
      </c>
      <c r="I37" s="31">
        <v>2736</v>
      </c>
      <c r="J37" s="31">
        <v>2758</v>
      </c>
      <c r="K37" s="31">
        <v>2617</v>
      </c>
      <c r="L37" s="31">
        <v>2467</v>
      </c>
      <c r="M37" s="31">
        <v>2389</v>
      </c>
      <c r="N37" s="31">
        <v>2353</v>
      </c>
    </row>
    <row r="38" spans="1:14" x14ac:dyDescent="0.3">
      <c r="A38" s="16" t="s">
        <v>10</v>
      </c>
      <c r="B38" s="9" t="s">
        <v>30</v>
      </c>
      <c r="C38" s="30">
        <v>37684</v>
      </c>
      <c r="D38" s="31">
        <v>38034</v>
      </c>
      <c r="E38" s="31">
        <v>41138</v>
      </c>
      <c r="F38" s="71">
        <v>42504</v>
      </c>
      <c r="G38" s="31">
        <v>42871</v>
      </c>
      <c r="H38" s="75">
        <v>42589</v>
      </c>
      <c r="I38" s="31">
        <v>41915</v>
      </c>
      <c r="J38" s="31">
        <v>41407</v>
      </c>
      <c r="K38" s="31">
        <v>41077</v>
      </c>
      <c r="L38" s="31">
        <v>40640</v>
      </c>
      <c r="M38" s="31">
        <v>40169</v>
      </c>
      <c r="N38" s="31">
        <v>39735</v>
      </c>
    </row>
    <row r="39" spans="1:14" x14ac:dyDescent="0.3">
      <c r="A39" s="16" t="s">
        <v>11</v>
      </c>
      <c r="B39" s="9" t="s">
        <v>30</v>
      </c>
      <c r="C39" s="30">
        <v>96751</v>
      </c>
      <c r="D39" s="31">
        <v>97777</v>
      </c>
      <c r="E39" s="31">
        <v>104763</v>
      </c>
      <c r="F39" s="71">
        <v>107407</v>
      </c>
      <c r="G39" s="31">
        <v>108281</v>
      </c>
      <c r="H39" s="75">
        <v>107903</v>
      </c>
      <c r="I39" s="31">
        <v>106500</v>
      </c>
      <c r="J39" s="31">
        <v>104819</v>
      </c>
      <c r="K39" s="31">
        <v>103380</v>
      </c>
      <c r="L39" s="31">
        <v>101845</v>
      </c>
      <c r="M39" s="31">
        <v>100011</v>
      </c>
      <c r="N39" s="31">
        <v>98362</v>
      </c>
    </row>
    <row r="40" spans="1:14" x14ac:dyDescent="0.3">
      <c r="A40" s="16" t="s">
        <v>12</v>
      </c>
      <c r="B40" s="9" t="s">
        <v>30</v>
      </c>
      <c r="C40" s="30">
        <v>18209</v>
      </c>
      <c r="D40" s="31">
        <v>18637</v>
      </c>
      <c r="E40" s="31">
        <v>20664</v>
      </c>
      <c r="F40" s="71">
        <v>20890</v>
      </c>
      <c r="G40" s="31">
        <v>20906</v>
      </c>
      <c r="H40" s="75">
        <v>20576</v>
      </c>
      <c r="I40" s="31">
        <v>19778</v>
      </c>
      <c r="J40" s="31">
        <v>19467</v>
      </c>
      <c r="K40" s="31">
        <v>19341</v>
      </c>
      <c r="L40" s="31">
        <v>19058</v>
      </c>
      <c r="M40" s="31">
        <v>19035</v>
      </c>
      <c r="N40" s="31">
        <v>18893</v>
      </c>
    </row>
    <row r="41" spans="1:14" x14ac:dyDescent="0.3">
      <c r="A41" s="16" t="s">
        <v>13</v>
      </c>
      <c r="B41" s="9" t="s">
        <v>30</v>
      </c>
      <c r="C41" s="30">
        <v>90417</v>
      </c>
      <c r="D41" s="31">
        <v>92295</v>
      </c>
      <c r="E41" s="31">
        <v>100513</v>
      </c>
      <c r="F41" s="71">
        <v>102789</v>
      </c>
      <c r="G41" s="31">
        <v>102870</v>
      </c>
      <c r="H41" s="75">
        <v>101667</v>
      </c>
      <c r="I41" s="31">
        <v>100383</v>
      </c>
      <c r="J41" s="31">
        <v>99090</v>
      </c>
      <c r="K41" s="31">
        <v>98489</v>
      </c>
      <c r="L41" s="31">
        <v>97812</v>
      </c>
      <c r="M41" s="31">
        <v>97129</v>
      </c>
      <c r="N41" s="31">
        <v>96132</v>
      </c>
    </row>
    <row r="42" spans="1:14" x14ac:dyDescent="0.3">
      <c r="A42" s="16" t="s">
        <v>14</v>
      </c>
      <c r="B42" s="9" t="s">
        <v>30</v>
      </c>
      <c r="C42" s="30">
        <v>45633</v>
      </c>
      <c r="D42" s="31">
        <v>46299</v>
      </c>
      <c r="E42" s="31">
        <v>50768</v>
      </c>
      <c r="F42" s="71">
        <v>51751</v>
      </c>
      <c r="G42" s="31">
        <v>52196</v>
      </c>
      <c r="H42" s="75">
        <v>51633</v>
      </c>
      <c r="I42" s="31">
        <v>50701</v>
      </c>
      <c r="J42" s="31">
        <v>49946</v>
      </c>
      <c r="K42" s="31">
        <v>49430</v>
      </c>
      <c r="L42" s="31">
        <v>48977</v>
      </c>
      <c r="M42" s="31">
        <v>48779</v>
      </c>
      <c r="N42" s="31">
        <v>48315</v>
      </c>
    </row>
    <row r="43" spans="1:14" x14ac:dyDescent="0.3">
      <c r="A43" s="16" t="s">
        <v>15</v>
      </c>
      <c r="B43" s="9" t="s">
        <v>30</v>
      </c>
      <c r="C43" s="30">
        <v>2575</v>
      </c>
      <c r="D43" s="31">
        <v>2578</v>
      </c>
      <c r="E43" s="31">
        <v>2654</v>
      </c>
      <c r="F43" s="71">
        <v>2673</v>
      </c>
      <c r="G43" s="31">
        <v>2698</v>
      </c>
      <c r="H43" s="75">
        <v>2702</v>
      </c>
      <c r="I43" s="31">
        <v>2679</v>
      </c>
      <c r="J43" s="31">
        <v>2620</v>
      </c>
      <c r="K43" s="31">
        <v>2586</v>
      </c>
      <c r="L43" s="31">
        <v>2469</v>
      </c>
      <c r="M43" s="31">
        <v>2468</v>
      </c>
      <c r="N43" s="31">
        <v>2494</v>
      </c>
    </row>
    <row r="44" spans="1:14" x14ac:dyDescent="0.3">
      <c r="A44" s="16" t="s">
        <v>16</v>
      </c>
      <c r="B44" s="9" t="s">
        <v>30</v>
      </c>
      <c r="C44" s="30">
        <v>112034</v>
      </c>
      <c r="D44" s="31">
        <v>113760</v>
      </c>
      <c r="E44" s="31">
        <v>122731</v>
      </c>
      <c r="F44" s="71">
        <v>125329</v>
      </c>
      <c r="G44" s="31">
        <v>126349</v>
      </c>
      <c r="H44" s="75">
        <v>125590</v>
      </c>
      <c r="I44" s="31">
        <v>123359</v>
      </c>
      <c r="J44" s="31">
        <v>121300</v>
      </c>
      <c r="K44" s="31">
        <v>119943</v>
      </c>
      <c r="L44" s="31">
        <v>118287</v>
      </c>
      <c r="M44" s="31">
        <v>116787</v>
      </c>
      <c r="N44" s="31">
        <v>114816</v>
      </c>
    </row>
    <row r="45" spans="1:14" x14ac:dyDescent="0.3">
      <c r="A45" s="16" t="s">
        <v>17</v>
      </c>
      <c r="B45" s="9" t="s">
        <v>30</v>
      </c>
      <c r="C45" s="30">
        <v>9517</v>
      </c>
      <c r="D45" s="31">
        <v>9660</v>
      </c>
      <c r="E45" s="31">
        <v>10557</v>
      </c>
      <c r="F45" s="71">
        <v>11000</v>
      </c>
      <c r="G45" s="31">
        <v>11201</v>
      </c>
      <c r="H45" s="75">
        <v>11164</v>
      </c>
      <c r="I45" s="31">
        <v>10997</v>
      </c>
      <c r="J45" s="31">
        <v>10832</v>
      </c>
      <c r="K45" s="31">
        <v>10779</v>
      </c>
      <c r="L45" s="31">
        <v>10629</v>
      </c>
      <c r="M45" s="31">
        <v>10530</v>
      </c>
      <c r="N45" s="31">
        <v>10351</v>
      </c>
    </row>
    <row r="46" spans="1:14" x14ac:dyDescent="0.3">
      <c r="A46" s="16" t="s">
        <v>18</v>
      </c>
      <c r="B46" s="9" t="s">
        <v>30</v>
      </c>
      <c r="C46" s="30">
        <v>19084</v>
      </c>
      <c r="D46" s="31">
        <v>19514</v>
      </c>
      <c r="E46" s="31">
        <v>20688</v>
      </c>
      <c r="F46" s="71">
        <v>21050</v>
      </c>
      <c r="G46" s="31">
        <v>21120</v>
      </c>
      <c r="H46" s="75">
        <v>20966</v>
      </c>
      <c r="I46" s="31">
        <v>20561</v>
      </c>
      <c r="J46" s="31">
        <v>20259</v>
      </c>
      <c r="K46" s="31">
        <v>20135</v>
      </c>
      <c r="L46" s="31">
        <v>20122</v>
      </c>
      <c r="M46" s="31">
        <v>19960</v>
      </c>
      <c r="N46" s="31">
        <v>19803</v>
      </c>
    </row>
    <row r="47" spans="1:14" x14ac:dyDescent="0.3">
      <c r="A47" s="16" t="s">
        <v>19</v>
      </c>
      <c r="B47" s="9" t="s">
        <v>30</v>
      </c>
      <c r="C47" s="30">
        <v>17725</v>
      </c>
      <c r="D47" s="31">
        <v>17555</v>
      </c>
      <c r="E47" s="31">
        <v>18482</v>
      </c>
      <c r="F47" s="71">
        <v>18966</v>
      </c>
      <c r="G47" s="31">
        <v>19196</v>
      </c>
      <c r="H47" s="75">
        <v>19090</v>
      </c>
      <c r="I47" s="31">
        <v>18932</v>
      </c>
      <c r="J47" s="31">
        <v>18656</v>
      </c>
      <c r="K47" s="31">
        <v>18479</v>
      </c>
      <c r="L47" s="31">
        <v>18285</v>
      </c>
      <c r="M47" s="31">
        <v>18105</v>
      </c>
      <c r="N47" s="31">
        <v>17824</v>
      </c>
    </row>
    <row r="48" spans="1:14" x14ac:dyDescent="0.3">
      <c r="A48" s="16" t="s">
        <v>20</v>
      </c>
      <c r="B48" s="9" t="s">
        <v>30</v>
      </c>
      <c r="C48" s="30">
        <v>58620</v>
      </c>
      <c r="D48" s="31">
        <v>59810</v>
      </c>
      <c r="E48" s="31">
        <v>64046</v>
      </c>
      <c r="F48" s="71">
        <v>65330</v>
      </c>
      <c r="G48" s="31">
        <v>65753</v>
      </c>
      <c r="H48" s="75">
        <v>65390</v>
      </c>
      <c r="I48" s="31">
        <v>63875</v>
      </c>
      <c r="J48" s="31">
        <v>62729</v>
      </c>
      <c r="K48" s="31">
        <v>62035</v>
      </c>
      <c r="L48" s="31">
        <v>61489</v>
      </c>
      <c r="M48" s="31">
        <v>61139</v>
      </c>
      <c r="N48" s="31">
        <v>60699</v>
      </c>
    </row>
    <row r="49" spans="1:14" x14ac:dyDescent="0.3">
      <c r="A49" s="16" t="s">
        <v>21</v>
      </c>
      <c r="B49" s="9" t="s">
        <v>30</v>
      </c>
      <c r="C49" s="30">
        <v>36948</v>
      </c>
      <c r="D49" s="31">
        <v>37421</v>
      </c>
      <c r="E49" s="31">
        <v>38997</v>
      </c>
      <c r="F49" s="71">
        <v>39702</v>
      </c>
      <c r="G49" s="31">
        <v>40088</v>
      </c>
      <c r="H49" s="75">
        <v>40083</v>
      </c>
      <c r="I49" s="31">
        <v>39516</v>
      </c>
      <c r="J49" s="31">
        <v>38877</v>
      </c>
      <c r="K49" s="31">
        <v>38392</v>
      </c>
      <c r="L49" s="31">
        <v>38023</v>
      </c>
      <c r="M49" s="31">
        <v>37920</v>
      </c>
      <c r="N49" s="31">
        <v>37848</v>
      </c>
    </row>
    <row r="50" spans="1:14" x14ac:dyDescent="0.3">
      <c r="A50" s="16" t="s">
        <v>22</v>
      </c>
      <c r="B50" s="9" t="s">
        <v>30</v>
      </c>
      <c r="C50" s="30">
        <v>32282</v>
      </c>
      <c r="D50" s="31">
        <v>33014</v>
      </c>
      <c r="E50" s="31">
        <v>35869</v>
      </c>
      <c r="F50" s="71">
        <v>36803</v>
      </c>
      <c r="G50" s="31">
        <v>36933</v>
      </c>
      <c r="H50" s="75">
        <v>36663</v>
      </c>
      <c r="I50" s="31">
        <v>35904</v>
      </c>
      <c r="J50" s="31">
        <v>35400</v>
      </c>
      <c r="K50" s="31">
        <v>35243</v>
      </c>
      <c r="L50" s="31">
        <v>34951</v>
      </c>
      <c r="M50" s="31">
        <v>34945</v>
      </c>
      <c r="N50" s="31">
        <v>34501</v>
      </c>
    </row>
    <row r="51" spans="1:14" x14ac:dyDescent="0.3">
      <c r="A51" s="16" t="s">
        <v>23</v>
      </c>
      <c r="B51" s="9" t="s">
        <v>30</v>
      </c>
      <c r="C51" s="30">
        <v>8229</v>
      </c>
      <c r="D51" s="31">
        <v>8362</v>
      </c>
      <c r="E51" s="31">
        <v>9030</v>
      </c>
      <c r="F51" s="71">
        <v>9272</v>
      </c>
      <c r="G51" s="31">
        <v>9419</v>
      </c>
      <c r="H51" s="75">
        <v>9323</v>
      </c>
      <c r="I51" s="31">
        <v>9125</v>
      </c>
      <c r="J51" s="31">
        <v>8856</v>
      </c>
      <c r="K51" s="31">
        <v>8677</v>
      </c>
      <c r="L51" s="31">
        <v>8428</v>
      </c>
      <c r="M51" s="31">
        <v>8470</v>
      </c>
      <c r="N51" s="31">
        <v>8421</v>
      </c>
    </row>
    <row r="52" spans="1:14" x14ac:dyDescent="0.3">
      <c r="A52" s="16" t="s">
        <v>24</v>
      </c>
      <c r="B52" s="9" t="s">
        <v>30</v>
      </c>
      <c r="C52" s="30">
        <v>8288</v>
      </c>
      <c r="D52" s="31">
        <v>8283</v>
      </c>
      <c r="E52" s="31">
        <v>8742</v>
      </c>
      <c r="F52" s="71">
        <v>8853</v>
      </c>
      <c r="G52" s="31">
        <v>8919</v>
      </c>
      <c r="H52" s="75">
        <v>8880</v>
      </c>
      <c r="I52" s="31">
        <v>8780</v>
      </c>
      <c r="J52" s="31">
        <v>8733</v>
      </c>
      <c r="K52" s="31">
        <v>8662</v>
      </c>
      <c r="L52" s="31">
        <v>8574</v>
      </c>
      <c r="M52" s="31">
        <v>8500</v>
      </c>
      <c r="N52" s="31">
        <v>8315</v>
      </c>
    </row>
    <row r="53" spans="1:14" x14ac:dyDescent="0.3">
      <c r="A53" s="16" t="s">
        <v>25</v>
      </c>
      <c r="B53" s="9" t="s">
        <v>30</v>
      </c>
      <c r="C53" s="30">
        <v>164120</v>
      </c>
      <c r="D53" s="31">
        <v>166063</v>
      </c>
      <c r="E53" s="31">
        <v>181527</v>
      </c>
      <c r="F53" s="71">
        <v>185407</v>
      </c>
      <c r="G53" s="31">
        <v>185495</v>
      </c>
      <c r="H53" s="75">
        <v>183088</v>
      </c>
      <c r="I53" s="31">
        <v>179657</v>
      </c>
      <c r="J53" s="31">
        <v>176686</v>
      </c>
      <c r="K53" s="31">
        <v>175013</v>
      </c>
      <c r="L53" s="31">
        <v>173258</v>
      </c>
      <c r="M53" s="31">
        <v>171424</v>
      </c>
      <c r="N53" s="31">
        <v>169030</v>
      </c>
    </row>
    <row r="54" spans="1:14" x14ac:dyDescent="0.3">
      <c r="A54" s="16" t="s">
        <v>26</v>
      </c>
      <c r="B54" s="9" t="s">
        <v>30</v>
      </c>
      <c r="C54" s="30">
        <v>80798</v>
      </c>
      <c r="D54" s="31">
        <v>82711</v>
      </c>
      <c r="E54" s="31">
        <v>89245</v>
      </c>
      <c r="F54" s="71">
        <v>90714</v>
      </c>
      <c r="G54" s="31">
        <v>90501</v>
      </c>
      <c r="H54" s="75">
        <v>89898</v>
      </c>
      <c r="I54" s="31">
        <v>88284</v>
      </c>
      <c r="J54" s="31">
        <v>86940</v>
      </c>
      <c r="K54" s="31">
        <v>85792</v>
      </c>
      <c r="L54" s="31">
        <v>85172</v>
      </c>
      <c r="M54" s="31">
        <v>84532</v>
      </c>
      <c r="N54" s="31">
        <v>83935</v>
      </c>
    </row>
    <row r="55" spans="1:14" x14ac:dyDescent="0.3">
      <c r="A55" s="16" t="s">
        <v>27</v>
      </c>
      <c r="B55" s="9" t="s">
        <v>30</v>
      </c>
      <c r="C55" s="30">
        <v>27924</v>
      </c>
      <c r="D55" s="31">
        <v>28267</v>
      </c>
      <c r="E55" s="31">
        <v>30802</v>
      </c>
      <c r="F55" s="71">
        <v>31458</v>
      </c>
      <c r="G55" s="31">
        <v>31729</v>
      </c>
      <c r="H55" s="75">
        <v>32052</v>
      </c>
      <c r="I55" s="31">
        <v>31315</v>
      </c>
      <c r="J55" s="31">
        <v>30916</v>
      </c>
      <c r="K55" s="31">
        <v>30559</v>
      </c>
      <c r="L55" s="31">
        <v>30271</v>
      </c>
      <c r="M55" s="31">
        <v>29836</v>
      </c>
      <c r="N55" s="31">
        <v>29698</v>
      </c>
    </row>
    <row r="56" spans="1:14" x14ac:dyDescent="0.3">
      <c r="A56" s="16" t="s">
        <v>28</v>
      </c>
      <c r="B56" s="9" t="s">
        <v>30</v>
      </c>
      <c r="C56" s="30">
        <v>76952</v>
      </c>
      <c r="D56" s="31">
        <v>79133</v>
      </c>
      <c r="E56" s="31">
        <v>84747</v>
      </c>
      <c r="F56" s="71">
        <v>85994</v>
      </c>
      <c r="G56" s="31">
        <v>86201</v>
      </c>
      <c r="H56" s="75">
        <v>85282</v>
      </c>
      <c r="I56" s="31">
        <v>83792</v>
      </c>
      <c r="J56" s="31">
        <v>82301</v>
      </c>
      <c r="K56" s="31">
        <v>81487</v>
      </c>
      <c r="L56" s="31">
        <v>81235</v>
      </c>
      <c r="M56" s="31">
        <v>80875</v>
      </c>
      <c r="N56" s="31">
        <v>80248</v>
      </c>
    </row>
    <row r="57" spans="1:14" x14ac:dyDescent="0.3">
      <c r="A57" s="16" t="s">
        <v>29</v>
      </c>
      <c r="B57" s="9" t="s">
        <v>30</v>
      </c>
      <c r="C57" s="30">
        <v>25873</v>
      </c>
      <c r="D57" s="31">
        <v>26021</v>
      </c>
      <c r="E57" s="31">
        <v>27494</v>
      </c>
      <c r="F57" s="71">
        <v>27683</v>
      </c>
      <c r="G57" s="31">
        <v>27735</v>
      </c>
      <c r="H57" s="75">
        <v>27731</v>
      </c>
      <c r="I57" s="31">
        <v>27190</v>
      </c>
      <c r="J57" s="31">
        <v>26835</v>
      </c>
      <c r="K57" s="31">
        <v>26865</v>
      </c>
      <c r="L57" s="31">
        <v>26727</v>
      </c>
      <c r="M57" s="31">
        <v>26965</v>
      </c>
      <c r="N57" s="31">
        <v>26974</v>
      </c>
    </row>
    <row r="58" spans="1:14" x14ac:dyDescent="0.3">
      <c r="A58" s="68" t="s">
        <v>31</v>
      </c>
      <c r="B58" s="69" t="s">
        <v>32</v>
      </c>
      <c r="C58" s="63">
        <f>SUM(C32:C57)</f>
        <v>1441848</v>
      </c>
      <c r="D58" s="63">
        <f t="shared" ref="D58:F58" si="1">SUM(D32:D57)</f>
        <v>1465907</v>
      </c>
      <c r="E58" s="63">
        <f t="shared" si="1"/>
        <v>1576988</v>
      </c>
      <c r="F58" s="73">
        <f t="shared" si="1"/>
        <v>1608568</v>
      </c>
      <c r="G58" s="76">
        <f t="shared" ref="G58:N58" si="2">SUM(G32:G57)</f>
        <v>1613777</v>
      </c>
      <c r="H58" s="80">
        <f t="shared" si="2"/>
        <v>1601571</v>
      </c>
      <c r="I58" s="76">
        <f t="shared" si="2"/>
        <v>1574855</v>
      </c>
      <c r="J58" s="76">
        <f t="shared" si="2"/>
        <v>1551483</v>
      </c>
      <c r="K58" s="76">
        <f t="shared" si="2"/>
        <v>1535401</v>
      </c>
      <c r="L58" s="76">
        <f t="shared" si="2"/>
        <v>1519972</v>
      </c>
      <c r="M58" s="76">
        <f t="shared" si="2"/>
        <v>1506627</v>
      </c>
      <c r="N58" s="76">
        <f t="shared" si="2"/>
        <v>1488768</v>
      </c>
    </row>
    <row r="59" spans="1:14" x14ac:dyDescent="0.3">
      <c r="A59" s="66" t="s">
        <v>42</v>
      </c>
      <c r="B59" s="66"/>
      <c r="C59" s="67">
        <f t="shared" ref="C59:J59" si="3">SUM(C30,C58)</f>
        <v>2337892</v>
      </c>
      <c r="D59" s="67">
        <f t="shared" si="3"/>
        <v>2358043</v>
      </c>
      <c r="E59" s="67">
        <f t="shared" si="3"/>
        <v>2472781</v>
      </c>
      <c r="F59" s="67">
        <f t="shared" si="3"/>
        <v>2513522</v>
      </c>
      <c r="G59" s="77">
        <f t="shared" si="3"/>
        <v>2535749</v>
      </c>
      <c r="H59" s="67">
        <f t="shared" si="3"/>
        <v>2531074</v>
      </c>
      <c r="I59" s="67">
        <f t="shared" si="3"/>
        <v>2499999</v>
      </c>
      <c r="J59" s="67">
        <f t="shared" si="3"/>
        <v>2468141</v>
      </c>
      <c r="K59" s="67">
        <f>(K30+K58)</f>
        <v>2446321</v>
      </c>
      <c r="L59" s="67">
        <f>(L30+L58)</f>
        <v>2422547</v>
      </c>
      <c r="M59" s="67">
        <f>(M30+M58)</f>
        <v>2397127</v>
      </c>
      <c r="N59" s="82">
        <f>(N30+N58)</f>
        <v>2362949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B59C-AE18-44F8-9754-F8B2AB5984BA}">
  <sheetPr>
    <pageSetUpPr fitToPage="1"/>
  </sheetPr>
  <dimension ref="A1:O63"/>
  <sheetViews>
    <sheetView topLeftCell="A43" workbookViewId="0">
      <selection activeCell="N63" sqref="N63"/>
    </sheetView>
  </sheetViews>
  <sheetFormatPr defaultRowHeight="15.75" x14ac:dyDescent="0.3"/>
  <cols>
    <col min="1" max="1" width="11.21875" customWidth="1"/>
    <col min="3" max="3" width="12.21875" customWidth="1"/>
    <col min="4" max="4" width="12" customWidth="1"/>
    <col min="5" max="5" width="12.6640625" customWidth="1"/>
    <col min="6" max="6" width="11.77734375" customWidth="1"/>
    <col min="7" max="7" width="13.33203125" customWidth="1"/>
    <col min="8" max="9" width="11.77734375" customWidth="1"/>
    <col min="10" max="10" width="13.33203125" customWidth="1"/>
    <col min="11" max="11" width="12" customWidth="1"/>
    <col min="12" max="12" width="11.21875" customWidth="1"/>
    <col min="13" max="13" width="12" customWidth="1"/>
    <col min="14" max="14" width="12.77734375" style="59" customWidth="1"/>
    <col min="15" max="15" width="19.109375" customWidth="1"/>
  </cols>
  <sheetData>
    <row r="1" spans="1:15" ht="16.5" thickBot="1" x14ac:dyDescent="0.35">
      <c r="A1" s="94" t="s">
        <v>34</v>
      </c>
      <c r="B1" s="94"/>
      <c r="C1" s="94"/>
      <c r="D1" s="94"/>
      <c r="E1" s="94"/>
    </row>
    <row r="2" spans="1:15" x14ac:dyDescent="0.3">
      <c r="A2" s="12"/>
      <c r="B2" s="13"/>
      <c r="C2" s="29">
        <v>43466</v>
      </c>
      <c r="D2" s="27">
        <v>43497</v>
      </c>
      <c r="E2" s="27">
        <v>43525</v>
      </c>
      <c r="F2" s="27">
        <v>43556</v>
      </c>
      <c r="G2" s="27">
        <v>43586</v>
      </c>
      <c r="H2" s="27">
        <v>43617</v>
      </c>
      <c r="I2" s="27">
        <v>43647</v>
      </c>
      <c r="J2" s="27">
        <v>43678</v>
      </c>
      <c r="K2" s="27">
        <v>43709</v>
      </c>
      <c r="L2" s="27">
        <v>43739</v>
      </c>
      <c r="M2" s="27">
        <v>43770</v>
      </c>
      <c r="N2" s="61">
        <v>43800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14633</v>
      </c>
      <c r="D4" s="31">
        <v>14532</v>
      </c>
      <c r="E4" s="31">
        <v>14510</v>
      </c>
      <c r="F4" s="31">
        <v>14630</v>
      </c>
      <c r="G4" s="31">
        <v>14785</v>
      </c>
      <c r="H4" s="31">
        <v>14754</v>
      </c>
      <c r="I4" s="31">
        <v>14538</v>
      </c>
      <c r="J4" s="31">
        <v>14387</v>
      </c>
      <c r="K4" s="31">
        <v>14360</v>
      </c>
      <c r="L4" s="31">
        <v>14392</v>
      </c>
      <c r="M4" s="31">
        <v>14123</v>
      </c>
      <c r="N4" s="31">
        <v>13899</v>
      </c>
    </row>
    <row r="5" spans="1:15" x14ac:dyDescent="0.3">
      <c r="A5" s="16" t="s">
        <v>5</v>
      </c>
      <c r="B5" s="6" t="s">
        <v>4</v>
      </c>
      <c r="C5" s="30">
        <v>42532</v>
      </c>
      <c r="D5" s="31">
        <v>42404</v>
      </c>
      <c r="E5" s="31">
        <v>42258</v>
      </c>
      <c r="F5" s="31">
        <v>42422</v>
      </c>
      <c r="G5" s="31">
        <v>42906</v>
      </c>
      <c r="H5" s="31">
        <v>43106</v>
      </c>
      <c r="I5" s="31">
        <v>43367</v>
      </c>
      <c r="J5" s="31">
        <v>43215</v>
      </c>
      <c r="K5" s="31">
        <v>42949</v>
      </c>
      <c r="L5" s="31">
        <v>42766</v>
      </c>
      <c r="M5" s="31">
        <v>42344</v>
      </c>
      <c r="N5" s="31">
        <v>41837</v>
      </c>
    </row>
    <row r="6" spans="1:15" x14ac:dyDescent="0.3">
      <c r="A6" s="16" t="s">
        <v>6</v>
      </c>
      <c r="B6" s="6" t="s">
        <v>4</v>
      </c>
      <c r="C6" s="30">
        <v>66573</v>
      </c>
      <c r="D6" s="31">
        <v>66533</v>
      </c>
      <c r="E6" s="31">
        <v>66600</v>
      </c>
      <c r="F6" s="31">
        <v>67443</v>
      </c>
      <c r="G6" s="31">
        <v>68185</v>
      </c>
      <c r="H6" s="31">
        <v>68463</v>
      </c>
      <c r="I6" s="31">
        <v>68374</v>
      </c>
      <c r="J6" s="31">
        <v>68256</v>
      </c>
      <c r="K6" s="31">
        <v>68049</v>
      </c>
      <c r="L6" s="31">
        <v>67979</v>
      </c>
      <c r="M6" s="31">
        <v>67373</v>
      </c>
      <c r="N6" s="31">
        <v>66642</v>
      </c>
    </row>
    <row r="7" spans="1:15" x14ac:dyDescent="0.3">
      <c r="A7" s="16" t="s">
        <v>7</v>
      </c>
      <c r="B7" s="6" t="s">
        <v>4</v>
      </c>
      <c r="C7" s="30">
        <v>64501</v>
      </c>
      <c r="D7" s="31">
        <v>63936</v>
      </c>
      <c r="E7" s="31">
        <v>64148</v>
      </c>
      <c r="F7" s="31">
        <v>64884</v>
      </c>
      <c r="G7" s="31">
        <v>65599</v>
      </c>
      <c r="H7" s="31">
        <v>65763</v>
      </c>
      <c r="I7" s="31">
        <v>65559</v>
      </c>
      <c r="J7" s="31">
        <v>65311</v>
      </c>
      <c r="K7" s="31">
        <v>65020</v>
      </c>
      <c r="L7" s="31">
        <v>65004</v>
      </c>
      <c r="M7" s="31">
        <v>64404</v>
      </c>
      <c r="N7" s="31">
        <v>63758</v>
      </c>
    </row>
    <row r="8" spans="1:15" x14ac:dyDescent="0.3">
      <c r="A8" s="16" t="s">
        <v>8</v>
      </c>
      <c r="B8" s="6" t="s">
        <v>4</v>
      </c>
      <c r="C8" s="30">
        <v>37346</v>
      </c>
      <c r="D8" s="31">
        <v>37320</v>
      </c>
      <c r="E8" s="31">
        <v>37065</v>
      </c>
      <c r="F8" s="31">
        <v>37143</v>
      </c>
      <c r="G8" s="31">
        <v>37621</v>
      </c>
      <c r="H8" s="31">
        <v>38027</v>
      </c>
      <c r="I8" s="31">
        <v>38083</v>
      </c>
      <c r="J8" s="31">
        <v>37833</v>
      </c>
      <c r="K8" s="31">
        <v>37644</v>
      </c>
      <c r="L8" s="31">
        <v>37380</v>
      </c>
      <c r="M8" s="31">
        <v>37206</v>
      </c>
      <c r="N8" s="31">
        <v>37211</v>
      </c>
    </row>
    <row r="9" spans="1:15" x14ac:dyDescent="0.3">
      <c r="A9" s="16" t="s">
        <v>9</v>
      </c>
      <c r="B9" s="6" t="s">
        <v>4</v>
      </c>
      <c r="C9" s="30">
        <v>3452</v>
      </c>
      <c r="D9" s="31">
        <v>3462</v>
      </c>
      <c r="E9" s="31">
        <v>3562</v>
      </c>
      <c r="F9" s="31">
        <v>3686</v>
      </c>
      <c r="G9" s="31">
        <v>3839</v>
      </c>
      <c r="H9" s="31">
        <v>3998</v>
      </c>
      <c r="I9" s="31">
        <v>3948</v>
      </c>
      <c r="J9" s="31">
        <v>3823</v>
      </c>
      <c r="K9" s="31">
        <v>3660</v>
      </c>
      <c r="L9" s="31">
        <v>3681</v>
      </c>
      <c r="M9" s="31">
        <v>3578</v>
      </c>
      <c r="N9" s="31">
        <v>3378</v>
      </c>
    </row>
    <row r="10" spans="1:15" x14ac:dyDescent="0.3">
      <c r="A10" s="16" t="s">
        <v>10</v>
      </c>
      <c r="B10" s="6" t="s">
        <v>4</v>
      </c>
      <c r="C10" s="30">
        <v>95583</v>
      </c>
      <c r="D10" s="31">
        <v>95072</v>
      </c>
      <c r="E10" s="31">
        <v>94733</v>
      </c>
      <c r="F10" s="31">
        <v>95534</v>
      </c>
      <c r="G10" s="31">
        <v>97167</v>
      </c>
      <c r="H10" s="31">
        <v>97758</v>
      </c>
      <c r="I10" s="31">
        <v>97732</v>
      </c>
      <c r="J10" s="31">
        <v>97415</v>
      </c>
      <c r="K10" s="31">
        <v>97072</v>
      </c>
      <c r="L10" s="31">
        <v>96880</v>
      </c>
      <c r="M10" s="31">
        <v>95931</v>
      </c>
      <c r="N10" s="31">
        <v>94698</v>
      </c>
    </row>
    <row r="11" spans="1:15" x14ac:dyDescent="0.3">
      <c r="A11" s="16" t="s">
        <v>11</v>
      </c>
      <c r="B11" s="6" t="s">
        <v>4</v>
      </c>
      <c r="C11" s="30">
        <v>40674</v>
      </c>
      <c r="D11" s="31">
        <v>40605</v>
      </c>
      <c r="E11" s="31">
        <v>40651</v>
      </c>
      <c r="F11" s="31">
        <v>41229</v>
      </c>
      <c r="G11" s="31">
        <v>41982</v>
      </c>
      <c r="H11" s="31">
        <v>42265</v>
      </c>
      <c r="I11" s="31">
        <v>42431</v>
      </c>
      <c r="J11" s="31">
        <v>42404</v>
      </c>
      <c r="K11" s="31">
        <v>42275</v>
      </c>
      <c r="L11" s="31">
        <v>42086</v>
      </c>
      <c r="M11" s="31">
        <v>41626</v>
      </c>
      <c r="N11" s="31">
        <v>41303</v>
      </c>
    </row>
    <row r="12" spans="1:15" x14ac:dyDescent="0.3">
      <c r="A12" s="16" t="s">
        <v>12</v>
      </c>
      <c r="B12" s="6" t="s">
        <v>4</v>
      </c>
      <c r="C12" s="30">
        <v>16320</v>
      </c>
      <c r="D12" s="31">
        <v>16042</v>
      </c>
      <c r="E12" s="31">
        <v>16172</v>
      </c>
      <c r="F12" s="31">
        <v>16418</v>
      </c>
      <c r="G12" s="31">
        <v>16551</v>
      </c>
      <c r="H12" s="31">
        <v>16588</v>
      </c>
      <c r="I12" s="31">
        <v>16412</v>
      </c>
      <c r="J12" s="31">
        <v>16293</v>
      </c>
      <c r="K12" s="31">
        <v>16288</v>
      </c>
      <c r="L12" s="31">
        <v>16197</v>
      </c>
      <c r="M12" s="31">
        <v>16166</v>
      </c>
      <c r="N12" s="31">
        <v>15960</v>
      </c>
    </row>
    <row r="13" spans="1:15" x14ac:dyDescent="0.3">
      <c r="A13" s="16" t="s">
        <v>13</v>
      </c>
      <c r="B13" s="6" t="s">
        <v>4</v>
      </c>
      <c r="C13" s="30">
        <v>29715</v>
      </c>
      <c r="D13" s="31">
        <v>29227</v>
      </c>
      <c r="E13" s="31">
        <v>29190</v>
      </c>
      <c r="F13" s="31">
        <v>29525</v>
      </c>
      <c r="G13" s="31">
        <v>29669</v>
      </c>
      <c r="H13" s="31">
        <v>29627</v>
      </c>
      <c r="I13" s="31">
        <v>29510</v>
      </c>
      <c r="J13" s="31">
        <v>29286</v>
      </c>
      <c r="K13" s="31">
        <v>29334</v>
      </c>
      <c r="L13" s="31">
        <v>29352</v>
      </c>
      <c r="M13" s="31">
        <v>28907</v>
      </c>
      <c r="N13" s="31">
        <v>28444</v>
      </c>
    </row>
    <row r="14" spans="1:15" x14ac:dyDescent="0.3">
      <c r="A14" s="16" t="s">
        <v>14</v>
      </c>
      <c r="B14" s="6" t="s">
        <v>4</v>
      </c>
      <c r="C14" s="30">
        <v>30681</v>
      </c>
      <c r="D14" s="31">
        <v>30252</v>
      </c>
      <c r="E14" s="31">
        <v>30150</v>
      </c>
      <c r="F14" s="31">
        <v>30305</v>
      </c>
      <c r="G14" s="31">
        <v>30461</v>
      </c>
      <c r="H14" s="31">
        <v>30442</v>
      </c>
      <c r="I14" s="31">
        <v>30132</v>
      </c>
      <c r="J14" s="31">
        <v>29910</v>
      </c>
      <c r="K14" s="31">
        <v>29874</v>
      </c>
      <c r="L14" s="31">
        <v>30072</v>
      </c>
      <c r="M14" s="31">
        <v>29825</v>
      </c>
      <c r="N14" s="31">
        <v>29737</v>
      </c>
    </row>
    <row r="15" spans="1:15" x14ac:dyDescent="0.3">
      <c r="A15" s="16" t="s">
        <v>15</v>
      </c>
      <c r="B15" s="6" t="s">
        <v>4</v>
      </c>
      <c r="C15" s="30">
        <v>25223</v>
      </c>
      <c r="D15" s="31">
        <v>25339</v>
      </c>
      <c r="E15" s="31">
        <v>25280</v>
      </c>
      <c r="F15" s="31">
        <v>25049</v>
      </c>
      <c r="G15" s="31">
        <v>25317</v>
      </c>
      <c r="H15" s="31">
        <v>25463</v>
      </c>
      <c r="I15" s="31">
        <v>25587</v>
      </c>
      <c r="J15" s="31">
        <v>25629</v>
      </c>
      <c r="K15" s="31">
        <v>25644</v>
      </c>
      <c r="L15" s="31">
        <v>25484</v>
      </c>
      <c r="M15" s="31">
        <v>25210</v>
      </c>
      <c r="N15" s="31">
        <v>25014</v>
      </c>
    </row>
    <row r="16" spans="1:15" x14ac:dyDescent="0.3">
      <c r="A16" s="16" t="s">
        <v>16</v>
      </c>
      <c r="B16" s="6" t="s">
        <v>4</v>
      </c>
      <c r="C16" s="30">
        <v>30895</v>
      </c>
      <c r="D16" s="31">
        <v>30751</v>
      </c>
      <c r="E16" s="31">
        <v>30938</v>
      </c>
      <c r="F16" s="31">
        <v>31385</v>
      </c>
      <c r="G16" s="31">
        <v>31903</v>
      </c>
      <c r="H16" s="31">
        <v>31976</v>
      </c>
      <c r="I16" s="31">
        <v>31934</v>
      </c>
      <c r="J16" s="31">
        <v>31776</v>
      </c>
      <c r="K16" s="31">
        <v>31786</v>
      </c>
      <c r="L16" s="31">
        <v>31815</v>
      </c>
      <c r="M16" s="31">
        <v>31451</v>
      </c>
      <c r="N16" s="31">
        <v>31000</v>
      </c>
    </row>
    <row r="17" spans="1:14" x14ac:dyDescent="0.3">
      <c r="A17" s="16" t="s">
        <v>17</v>
      </c>
      <c r="B17" s="6" t="s">
        <v>4</v>
      </c>
      <c r="C17" s="30">
        <v>24239</v>
      </c>
      <c r="D17" s="31">
        <v>24160</v>
      </c>
      <c r="E17" s="31">
        <v>24084</v>
      </c>
      <c r="F17" s="31">
        <v>24256</v>
      </c>
      <c r="G17" s="31">
        <v>24616</v>
      </c>
      <c r="H17" s="31">
        <v>24809</v>
      </c>
      <c r="I17" s="31">
        <v>24750</v>
      </c>
      <c r="J17" s="31">
        <v>24708</v>
      </c>
      <c r="K17" s="31">
        <v>24719</v>
      </c>
      <c r="L17" s="31">
        <v>24748</v>
      </c>
      <c r="M17" s="31">
        <v>24461</v>
      </c>
      <c r="N17" s="31">
        <v>24443</v>
      </c>
    </row>
    <row r="18" spans="1:14" x14ac:dyDescent="0.3">
      <c r="A18" s="16" t="s">
        <v>18</v>
      </c>
      <c r="B18" s="6" t="s">
        <v>4</v>
      </c>
      <c r="C18" s="30">
        <v>9396</v>
      </c>
      <c r="D18" s="31">
        <v>9287</v>
      </c>
      <c r="E18" s="31">
        <v>9346</v>
      </c>
      <c r="F18" s="31">
        <v>9459</v>
      </c>
      <c r="G18" s="31">
        <v>9650</v>
      </c>
      <c r="H18" s="31">
        <v>9618</v>
      </c>
      <c r="I18" s="31">
        <v>9400</v>
      </c>
      <c r="J18" s="31">
        <v>9251</v>
      </c>
      <c r="K18" s="31">
        <v>9233</v>
      </c>
      <c r="L18" s="31">
        <v>9247</v>
      </c>
      <c r="M18" s="31">
        <v>9280</v>
      </c>
      <c r="N18" s="31">
        <v>9139</v>
      </c>
    </row>
    <row r="19" spans="1:14" x14ac:dyDescent="0.3">
      <c r="A19" s="16" t="s">
        <v>19</v>
      </c>
      <c r="B19" s="6" t="s">
        <v>4</v>
      </c>
      <c r="C19" s="30">
        <v>70145</v>
      </c>
      <c r="D19" s="31">
        <v>70129</v>
      </c>
      <c r="E19" s="31">
        <v>69924</v>
      </c>
      <c r="F19" s="31">
        <v>70483</v>
      </c>
      <c r="G19" s="31">
        <v>71697</v>
      </c>
      <c r="H19" s="31">
        <v>72359</v>
      </c>
      <c r="I19" s="31">
        <v>72558</v>
      </c>
      <c r="J19" s="31">
        <v>72327</v>
      </c>
      <c r="K19" s="31">
        <v>72178</v>
      </c>
      <c r="L19" s="31">
        <v>71432</v>
      </c>
      <c r="M19" s="31">
        <v>70583</v>
      </c>
      <c r="N19" s="31">
        <v>69640</v>
      </c>
    </row>
    <row r="20" spans="1:14" x14ac:dyDescent="0.3">
      <c r="A20" s="16" t="s">
        <v>20</v>
      </c>
      <c r="B20" s="6" t="s">
        <v>4</v>
      </c>
      <c r="C20" s="30">
        <v>29694</v>
      </c>
      <c r="D20" s="31">
        <v>29295</v>
      </c>
      <c r="E20" s="31">
        <v>29589</v>
      </c>
      <c r="F20" s="31">
        <v>30227</v>
      </c>
      <c r="G20" s="31">
        <v>30897</v>
      </c>
      <c r="H20" s="31">
        <v>31038</v>
      </c>
      <c r="I20" s="31">
        <v>30835</v>
      </c>
      <c r="J20" s="31">
        <v>30402</v>
      </c>
      <c r="K20" s="31">
        <v>30279</v>
      </c>
      <c r="L20" s="31">
        <v>30199</v>
      </c>
      <c r="M20" s="31">
        <v>29697</v>
      </c>
      <c r="N20" s="31">
        <v>29043</v>
      </c>
    </row>
    <row r="21" spans="1:14" x14ac:dyDescent="0.3">
      <c r="A21" s="16" t="s">
        <v>21</v>
      </c>
      <c r="B21" s="6" t="s">
        <v>4</v>
      </c>
      <c r="C21" s="30">
        <v>28802</v>
      </c>
      <c r="D21" s="31">
        <v>28603</v>
      </c>
      <c r="E21" s="31">
        <v>28464</v>
      </c>
      <c r="F21" s="31">
        <v>28724</v>
      </c>
      <c r="G21" s="31">
        <v>29008</v>
      </c>
      <c r="H21" s="31">
        <v>29146</v>
      </c>
      <c r="I21" s="31">
        <v>29057</v>
      </c>
      <c r="J21" s="31">
        <v>28960</v>
      </c>
      <c r="K21" s="31">
        <v>28902</v>
      </c>
      <c r="L21" s="31">
        <v>28824</v>
      </c>
      <c r="M21" s="31">
        <v>28406</v>
      </c>
      <c r="N21" s="31">
        <v>28178</v>
      </c>
    </row>
    <row r="22" spans="1:14" x14ac:dyDescent="0.3">
      <c r="A22" s="16" t="s">
        <v>22</v>
      </c>
      <c r="B22" s="6" t="s">
        <v>4</v>
      </c>
      <c r="C22" s="30">
        <v>28454</v>
      </c>
      <c r="D22" s="31">
        <v>28013</v>
      </c>
      <c r="E22" s="31">
        <v>27850</v>
      </c>
      <c r="F22" s="31">
        <v>28166</v>
      </c>
      <c r="G22" s="31">
        <v>28464</v>
      </c>
      <c r="H22" s="31">
        <v>28414</v>
      </c>
      <c r="I22" s="31">
        <v>28190</v>
      </c>
      <c r="J22" s="31">
        <v>27877</v>
      </c>
      <c r="K22" s="31">
        <v>27906</v>
      </c>
      <c r="L22" s="31">
        <v>27895</v>
      </c>
      <c r="M22" s="31">
        <v>27607</v>
      </c>
      <c r="N22" s="31">
        <v>27233</v>
      </c>
    </row>
    <row r="23" spans="1:14" x14ac:dyDescent="0.3">
      <c r="A23" s="16" t="s">
        <v>23</v>
      </c>
      <c r="B23" s="6" t="s">
        <v>4</v>
      </c>
      <c r="C23" s="30">
        <v>49876</v>
      </c>
      <c r="D23" s="31">
        <v>49165</v>
      </c>
      <c r="E23" s="31">
        <v>49033</v>
      </c>
      <c r="F23" s="31">
        <v>49447</v>
      </c>
      <c r="G23" s="31">
        <v>50414</v>
      </c>
      <c r="H23" s="31">
        <v>50883</v>
      </c>
      <c r="I23" s="31">
        <v>50895</v>
      </c>
      <c r="J23" s="31">
        <v>50766</v>
      </c>
      <c r="K23" s="31">
        <v>50451</v>
      </c>
      <c r="L23" s="31">
        <v>50192</v>
      </c>
      <c r="M23" s="31">
        <v>49436</v>
      </c>
      <c r="N23" s="31">
        <v>48927</v>
      </c>
    </row>
    <row r="24" spans="1:14" x14ac:dyDescent="0.3">
      <c r="A24" s="16" t="s">
        <v>24</v>
      </c>
      <c r="B24" s="6" t="s">
        <v>4</v>
      </c>
      <c r="C24" s="30">
        <v>28750</v>
      </c>
      <c r="D24" s="31">
        <v>28788</v>
      </c>
      <c r="E24" s="31">
        <v>28851</v>
      </c>
      <c r="F24" s="31">
        <v>29112</v>
      </c>
      <c r="G24" s="31">
        <v>29556</v>
      </c>
      <c r="H24" s="31">
        <v>29764</v>
      </c>
      <c r="I24" s="31">
        <v>29787</v>
      </c>
      <c r="J24" s="31">
        <v>29767</v>
      </c>
      <c r="K24" s="31">
        <v>29610</v>
      </c>
      <c r="L24" s="31">
        <v>29441</v>
      </c>
      <c r="M24" s="31">
        <v>29084</v>
      </c>
      <c r="N24" s="31">
        <v>28776</v>
      </c>
    </row>
    <row r="25" spans="1:14" x14ac:dyDescent="0.3">
      <c r="A25" s="16" t="s">
        <v>25</v>
      </c>
      <c r="B25" s="6" t="s">
        <v>4</v>
      </c>
      <c r="C25" s="30">
        <v>49652</v>
      </c>
      <c r="D25" s="31">
        <v>48890</v>
      </c>
      <c r="E25" s="31">
        <v>48996</v>
      </c>
      <c r="F25" s="31">
        <v>49677</v>
      </c>
      <c r="G25" s="31">
        <v>50608</v>
      </c>
      <c r="H25" s="31">
        <v>50748</v>
      </c>
      <c r="I25" s="31">
        <v>50316</v>
      </c>
      <c r="J25" s="31">
        <v>49810</v>
      </c>
      <c r="K25" s="31">
        <v>49796</v>
      </c>
      <c r="L25" s="31">
        <v>49583</v>
      </c>
      <c r="M25" s="31">
        <v>49044</v>
      </c>
      <c r="N25" s="31">
        <v>48563</v>
      </c>
    </row>
    <row r="26" spans="1:14" x14ac:dyDescent="0.3">
      <c r="A26" s="16" t="s">
        <v>26</v>
      </c>
      <c r="B26" s="6" t="s">
        <v>4</v>
      </c>
      <c r="C26" s="30">
        <v>18154</v>
      </c>
      <c r="D26" s="31">
        <v>17979</v>
      </c>
      <c r="E26" s="31">
        <v>17942</v>
      </c>
      <c r="F26" s="31">
        <v>18172</v>
      </c>
      <c r="G26" s="31">
        <v>18356</v>
      </c>
      <c r="H26" s="31">
        <v>18328</v>
      </c>
      <c r="I26" s="31">
        <v>18122</v>
      </c>
      <c r="J26" s="31">
        <v>17963</v>
      </c>
      <c r="K26" s="31">
        <v>17969</v>
      </c>
      <c r="L26" s="31">
        <v>17923</v>
      </c>
      <c r="M26" s="31">
        <v>17620</v>
      </c>
      <c r="N26" s="31">
        <v>17407</v>
      </c>
    </row>
    <row r="27" spans="1:14" x14ac:dyDescent="0.3">
      <c r="A27" s="16" t="s">
        <v>27</v>
      </c>
      <c r="B27" s="6" t="s">
        <v>4</v>
      </c>
      <c r="C27" s="30">
        <v>32909</v>
      </c>
      <c r="D27" s="31">
        <v>32611</v>
      </c>
      <c r="E27" s="31">
        <v>32663</v>
      </c>
      <c r="F27" s="31">
        <v>33072</v>
      </c>
      <c r="G27" s="31">
        <v>33522</v>
      </c>
      <c r="H27" s="31">
        <v>33894</v>
      </c>
      <c r="I27" s="31">
        <v>33631</v>
      </c>
      <c r="J27" s="31">
        <v>33232</v>
      </c>
      <c r="K27" s="31">
        <v>33203</v>
      </c>
      <c r="L27" s="31">
        <v>33251</v>
      </c>
      <c r="M27" s="31">
        <v>32709</v>
      </c>
      <c r="N27" s="31">
        <v>32273</v>
      </c>
    </row>
    <row r="28" spans="1:14" x14ac:dyDescent="0.3">
      <c r="A28" s="16" t="s">
        <v>28</v>
      </c>
      <c r="B28" s="6" t="s">
        <v>4</v>
      </c>
      <c r="C28" s="30">
        <v>29395</v>
      </c>
      <c r="D28" s="31">
        <v>29002</v>
      </c>
      <c r="E28" s="31">
        <v>29076</v>
      </c>
      <c r="F28" s="31">
        <v>29531</v>
      </c>
      <c r="G28" s="31">
        <v>29633</v>
      </c>
      <c r="H28" s="31">
        <v>29433</v>
      </c>
      <c r="I28" s="31">
        <v>29136</v>
      </c>
      <c r="J28" s="31">
        <v>28854</v>
      </c>
      <c r="K28" s="31">
        <v>28728</v>
      </c>
      <c r="L28" s="31">
        <v>28803</v>
      </c>
      <c r="M28" s="31">
        <v>28579</v>
      </c>
      <c r="N28" s="31">
        <v>28135</v>
      </c>
    </row>
    <row r="29" spans="1:14" x14ac:dyDescent="0.3">
      <c r="A29" s="16" t="s">
        <v>29</v>
      </c>
      <c r="B29" s="6" t="s">
        <v>4</v>
      </c>
      <c r="C29" s="30">
        <v>19984</v>
      </c>
      <c r="D29" s="31">
        <v>19744</v>
      </c>
      <c r="E29" s="31">
        <v>19602</v>
      </c>
      <c r="F29" s="31">
        <v>19662</v>
      </c>
      <c r="G29" s="31">
        <v>19927</v>
      </c>
      <c r="H29" s="31">
        <v>20031</v>
      </c>
      <c r="I29" s="31">
        <v>19989</v>
      </c>
      <c r="J29" s="31">
        <v>19703</v>
      </c>
      <c r="K29" s="31">
        <v>19662</v>
      </c>
      <c r="L29" s="31">
        <v>19515</v>
      </c>
      <c r="M29" s="31">
        <v>19223</v>
      </c>
      <c r="N29" s="31">
        <v>18882</v>
      </c>
    </row>
    <row r="30" spans="1:14" x14ac:dyDescent="0.3">
      <c r="A30" s="47" t="s">
        <v>31</v>
      </c>
      <c r="B30" s="8" t="s">
        <v>33</v>
      </c>
      <c r="C30" s="48">
        <f>SUM(C4:C29)</f>
        <v>917578</v>
      </c>
      <c r="D30" s="49">
        <v>911141</v>
      </c>
      <c r="E30" s="49">
        <v>910677</v>
      </c>
      <c r="F30" s="49">
        <v>919641</v>
      </c>
      <c r="G30" s="49">
        <f>SUM(G4:G29)</f>
        <v>932333</v>
      </c>
      <c r="H30" s="49">
        <v>936695</v>
      </c>
      <c r="I30" s="49">
        <v>934273</v>
      </c>
      <c r="J30" s="49">
        <v>929158</v>
      </c>
      <c r="K30" s="49">
        <v>926591</v>
      </c>
      <c r="L30" s="49">
        <v>924141</v>
      </c>
      <c r="M30" s="49">
        <v>913873</v>
      </c>
      <c r="N30" s="31">
        <v>903520</v>
      </c>
    </row>
    <row r="31" spans="1:14" s="57" customFormat="1" ht="47.25" x14ac:dyDescent="0.3">
      <c r="A31" s="34" t="s">
        <v>39</v>
      </c>
      <c r="B31" s="37" t="s">
        <v>33</v>
      </c>
      <c r="C31" s="32">
        <f>'Cows 17-18'!O30-'Cow numbers 19-'!C30</f>
        <v>35696</v>
      </c>
      <c r="D31" s="32">
        <f>'Cows 17-18'!P30-'Cow numbers 19-'!D30</f>
        <v>37977</v>
      </c>
      <c r="E31" s="32">
        <f>'Cows 17-18'!Q30-'Cow numbers 19-'!E30</f>
        <v>41177</v>
      </c>
      <c r="F31" s="32">
        <f>'Cows 17-18'!R30-'Cow numbers 19-'!F30</f>
        <v>43312</v>
      </c>
      <c r="G31" s="32">
        <f>'Cows 17-18'!S30-'Cow numbers 19-'!G30</f>
        <v>41340</v>
      </c>
      <c r="H31" s="55">
        <v>40652</v>
      </c>
      <c r="I31" s="55">
        <v>40047</v>
      </c>
      <c r="J31" s="55">
        <v>38040</v>
      </c>
      <c r="K31" s="55">
        <v>32172</v>
      </c>
      <c r="L31" s="55">
        <v>26514</v>
      </c>
      <c r="M31" s="55">
        <v>24085</v>
      </c>
      <c r="N31" s="55">
        <v>21891</v>
      </c>
    </row>
    <row r="32" spans="1:14" s="44" customFormat="1" x14ac:dyDescent="0.3">
      <c r="A32" s="42" t="s">
        <v>40</v>
      </c>
      <c r="B32" s="43" t="s">
        <v>33</v>
      </c>
      <c r="C32" s="45">
        <v>-3.7</v>
      </c>
      <c r="D32" s="45">
        <v>-4</v>
      </c>
      <c r="E32" s="45">
        <v>-4.3</v>
      </c>
      <c r="F32" s="45">
        <v>-4.5</v>
      </c>
      <c r="G32" s="45">
        <v>-4.2</v>
      </c>
      <c r="H32" s="46">
        <v>-4.2</v>
      </c>
      <c r="I32" s="46">
        <v>-4.1100000000000003</v>
      </c>
      <c r="J32" s="50">
        <v>-3.93</v>
      </c>
      <c r="K32" s="46">
        <v>-3.35</v>
      </c>
      <c r="L32" s="56">
        <v>-2.78</v>
      </c>
      <c r="M32" s="58">
        <v>-2.56</v>
      </c>
      <c r="N32" s="62">
        <v>-2.36</v>
      </c>
    </row>
    <row r="33" spans="1:14" x14ac:dyDescent="0.3">
      <c r="A33" s="16" t="s">
        <v>3</v>
      </c>
      <c r="B33" s="9" t="s">
        <v>30</v>
      </c>
      <c r="C33" s="30">
        <v>15731</v>
      </c>
      <c r="D33" s="31">
        <v>15763</v>
      </c>
      <c r="E33" s="31">
        <v>16931</v>
      </c>
      <c r="F33" s="31">
        <v>17416</v>
      </c>
      <c r="G33" s="31">
        <v>17518</v>
      </c>
      <c r="H33" s="31">
        <v>17436</v>
      </c>
      <c r="I33" s="31">
        <v>17214</v>
      </c>
      <c r="J33" s="31">
        <v>17060</v>
      </c>
      <c r="K33" s="31">
        <v>17016</v>
      </c>
      <c r="L33" s="31">
        <v>17067</v>
      </c>
      <c r="M33" s="31">
        <v>17054</v>
      </c>
      <c r="N33" s="31">
        <v>16986</v>
      </c>
    </row>
    <row r="34" spans="1:14" x14ac:dyDescent="0.3">
      <c r="A34" s="16" t="s">
        <v>5</v>
      </c>
      <c r="B34" s="9" t="s">
        <v>30</v>
      </c>
      <c r="C34" s="30">
        <v>38276</v>
      </c>
      <c r="D34" s="31">
        <v>38324</v>
      </c>
      <c r="E34" s="31">
        <v>39619</v>
      </c>
      <c r="F34" s="31">
        <v>40694</v>
      </c>
      <c r="G34" s="31">
        <v>40877</v>
      </c>
      <c r="H34" s="31">
        <v>40871</v>
      </c>
      <c r="I34" s="31">
        <v>40514</v>
      </c>
      <c r="J34" s="31">
        <v>40206</v>
      </c>
      <c r="K34" s="31">
        <v>39849</v>
      </c>
      <c r="L34" s="31">
        <v>39603</v>
      </c>
      <c r="M34" s="31">
        <v>39322</v>
      </c>
      <c r="N34" s="31">
        <v>39141</v>
      </c>
    </row>
    <row r="35" spans="1:14" x14ac:dyDescent="0.3">
      <c r="A35" s="16" t="s">
        <v>6</v>
      </c>
      <c r="B35" s="9" t="s">
        <v>30</v>
      </c>
      <c r="C35" s="30">
        <v>31703</v>
      </c>
      <c r="D35" s="31">
        <v>31737</v>
      </c>
      <c r="E35" s="31">
        <v>33572</v>
      </c>
      <c r="F35" s="31">
        <v>34975</v>
      </c>
      <c r="G35" s="31">
        <v>35196</v>
      </c>
      <c r="H35" s="31">
        <v>35043</v>
      </c>
      <c r="I35" s="31">
        <v>34780</v>
      </c>
      <c r="J35" s="31">
        <v>34478</v>
      </c>
      <c r="K35" s="31">
        <v>34179</v>
      </c>
      <c r="L35" s="31">
        <v>33914</v>
      </c>
      <c r="M35" s="31">
        <v>33373</v>
      </c>
      <c r="N35" s="31">
        <v>32785</v>
      </c>
    </row>
    <row r="36" spans="1:14" x14ac:dyDescent="0.3">
      <c r="A36" s="16" t="s">
        <v>7</v>
      </c>
      <c r="B36" s="9" t="s">
        <v>30</v>
      </c>
      <c r="C36" s="30">
        <v>349205</v>
      </c>
      <c r="D36" s="31">
        <v>353383</v>
      </c>
      <c r="E36" s="31">
        <v>378718</v>
      </c>
      <c r="F36" s="31">
        <v>389746</v>
      </c>
      <c r="G36" s="31">
        <v>389310</v>
      </c>
      <c r="H36" s="31">
        <v>384744</v>
      </c>
      <c r="I36" s="31">
        <v>380772</v>
      </c>
      <c r="J36" s="31">
        <v>376472</v>
      </c>
      <c r="K36" s="31">
        <v>373788</v>
      </c>
      <c r="L36" s="31">
        <v>372397</v>
      </c>
      <c r="M36" s="31">
        <v>368720</v>
      </c>
      <c r="N36" s="31">
        <v>364100</v>
      </c>
    </row>
    <row r="37" spans="1:14" x14ac:dyDescent="0.3">
      <c r="A37" s="16" t="s">
        <v>8</v>
      </c>
      <c r="B37" s="9" t="s">
        <v>30</v>
      </c>
      <c r="C37" s="30">
        <v>21246</v>
      </c>
      <c r="D37" s="31">
        <v>21207</v>
      </c>
      <c r="E37" s="31">
        <v>22289</v>
      </c>
      <c r="F37" s="31">
        <v>23083</v>
      </c>
      <c r="G37" s="31">
        <v>23006</v>
      </c>
      <c r="H37" s="31">
        <v>22817</v>
      </c>
      <c r="I37" s="31">
        <v>22982</v>
      </c>
      <c r="J37" s="31">
        <v>22670</v>
      </c>
      <c r="K37" s="31">
        <v>22534</v>
      </c>
      <c r="L37" s="31">
        <v>22354</v>
      </c>
      <c r="M37" s="31">
        <v>22537</v>
      </c>
      <c r="N37" s="31">
        <v>22419</v>
      </c>
    </row>
    <row r="38" spans="1:14" x14ac:dyDescent="0.3">
      <c r="A38" s="16" t="s">
        <v>9</v>
      </c>
      <c r="B38" s="9" t="s">
        <v>30</v>
      </c>
      <c r="C38" s="30">
        <v>2575</v>
      </c>
      <c r="D38" s="31">
        <v>2598</v>
      </c>
      <c r="E38" s="31">
        <v>2699</v>
      </c>
      <c r="F38" s="31">
        <v>2853</v>
      </c>
      <c r="G38" s="31">
        <v>2773</v>
      </c>
      <c r="H38" s="31">
        <v>2802</v>
      </c>
      <c r="I38" s="31">
        <v>2738</v>
      </c>
      <c r="J38" s="31">
        <v>2647</v>
      </c>
      <c r="K38" s="31">
        <v>2507</v>
      </c>
      <c r="L38" s="31">
        <v>2543</v>
      </c>
      <c r="M38" s="31">
        <v>2514</v>
      </c>
      <c r="N38" s="31">
        <v>2431</v>
      </c>
    </row>
    <row r="39" spans="1:14" x14ac:dyDescent="0.3">
      <c r="A39" s="16" t="s">
        <v>10</v>
      </c>
      <c r="B39" s="9" t="s">
        <v>30</v>
      </c>
      <c r="C39" s="30">
        <v>36328</v>
      </c>
      <c r="D39" s="31">
        <v>36354</v>
      </c>
      <c r="E39" s="31">
        <v>39198</v>
      </c>
      <c r="F39" s="31">
        <v>40589</v>
      </c>
      <c r="G39" s="31">
        <v>40900</v>
      </c>
      <c r="H39" s="31">
        <v>40581</v>
      </c>
      <c r="I39" s="31">
        <v>40018</v>
      </c>
      <c r="J39" s="31">
        <v>39526</v>
      </c>
      <c r="K39" s="31">
        <v>39179</v>
      </c>
      <c r="L39" s="31">
        <v>39049</v>
      </c>
      <c r="M39" s="31">
        <v>38714</v>
      </c>
      <c r="N39" s="31">
        <v>38136</v>
      </c>
    </row>
    <row r="40" spans="1:14" x14ac:dyDescent="0.3">
      <c r="A40" s="16" t="s">
        <v>11</v>
      </c>
      <c r="B40" s="9" t="s">
        <v>30</v>
      </c>
      <c r="C40" s="30">
        <v>96027</v>
      </c>
      <c r="D40" s="31">
        <v>96387</v>
      </c>
      <c r="E40" s="31">
        <v>102310</v>
      </c>
      <c r="F40" s="31">
        <v>106060</v>
      </c>
      <c r="G40" s="31">
        <v>106312</v>
      </c>
      <c r="H40" s="31">
        <v>105762</v>
      </c>
      <c r="I40" s="31">
        <v>104805</v>
      </c>
      <c r="J40" s="31">
        <v>103521</v>
      </c>
      <c r="K40" s="31">
        <v>102345</v>
      </c>
      <c r="L40" s="31">
        <v>101209</v>
      </c>
      <c r="M40" s="31">
        <v>99494</v>
      </c>
      <c r="N40" s="31">
        <v>97996</v>
      </c>
    </row>
    <row r="41" spans="1:14" x14ac:dyDescent="0.3">
      <c r="A41" s="16" t="s">
        <v>12</v>
      </c>
      <c r="B41" s="9" t="s">
        <v>30</v>
      </c>
      <c r="C41" s="30">
        <v>16701</v>
      </c>
      <c r="D41" s="31">
        <v>16843</v>
      </c>
      <c r="E41" s="31">
        <v>18237</v>
      </c>
      <c r="F41" s="31">
        <v>18856</v>
      </c>
      <c r="G41" s="31">
        <v>18886</v>
      </c>
      <c r="H41" s="31">
        <v>18555</v>
      </c>
      <c r="I41" s="31">
        <v>18337</v>
      </c>
      <c r="J41" s="31">
        <v>18086</v>
      </c>
      <c r="K41" s="31">
        <v>18013</v>
      </c>
      <c r="L41" s="31">
        <v>18054</v>
      </c>
      <c r="M41" s="31">
        <v>18098</v>
      </c>
      <c r="N41" s="31">
        <v>18212</v>
      </c>
    </row>
    <row r="42" spans="1:14" x14ac:dyDescent="0.3">
      <c r="A42" s="16" t="s">
        <v>13</v>
      </c>
      <c r="B42" s="9" t="s">
        <v>30</v>
      </c>
      <c r="C42" s="30">
        <v>85265</v>
      </c>
      <c r="D42" s="31">
        <v>86221</v>
      </c>
      <c r="E42" s="31">
        <v>93507</v>
      </c>
      <c r="F42" s="31">
        <v>96933</v>
      </c>
      <c r="G42" s="31">
        <v>97045</v>
      </c>
      <c r="H42" s="31">
        <v>95859</v>
      </c>
      <c r="I42" s="31">
        <v>94851</v>
      </c>
      <c r="J42" s="31">
        <v>93643</v>
      </c>
      <c r="K42" s="31">
        <v>93267</v>
      </c>
      <c r="L42" s="31">
        <v>93097</v>
      </c>
      <c r="M42" s="31">
        <v>92421</v>
      </c>
      <c r="N42" s="31">
        <v>91568</v>
      </c>
    </row>
    <row r="43" spans="1:14" x14ac:dyDescent="0.3">
      <c r="A43" s="16" t="s">
        <v>14</v>
      </c>
      <c r="B43" s="9" t="s">
        <v>30</v>
      </c>
      <c r="C43" s="30">
        <v>42542</v>
      </c>
      <c r="D43" s="31">
        <v>42787</v>
      </c>
      <c r="E43" s="31">
        <v>46323</v>
      </c>
      <c r="F43" s="31">
        <v>48103</v>
      </c>
      <c r="G43" s="31">
        <v>48472</v>
      </c>
      <c r="H43" s="31">
        <v>48106</v>
      </c>
      <c r="I43" s="31">
        <v>47382</v>
      </c>
      <c r="J43" s="31">
        <v>46632</v>
      </c>
      <c r="K43" s="31">
        <v>46353</v>
      </c>
      <c r="L43" s="31">
        <v>46216</v>
      </c>
      <c r="M43" s="31">
        <v>45946</v>
      </c>
      <c r="N43" s="31">
        <v>45750</v>
      </c>
    </row>
    <row r="44" spans="1:14" x14ac:dyDescent="0.3">
      <c r="A44" s="16" t="s">
        <v>15</v>
      </c>
      <c r="B44" s="9" t="s">
        <v>30</v>
      </c>
      <c r="C44" s="30">
        <v>2635</v>
      </c>
      <c r="D44" s="31">
        <v>2621</v>
      </c>
      <c r="E44" s="31">
        <v>2679</v>
      </c>
      <c r="F44" s="31">
        <v>2698</v>
      </c>
      <c r="G44" s="31">
        <v>2680</v>
      </c>
      <c r="H44" s="31">
        <v>2663</v>
      </c>
      <c r="I44" s="31">
        <v>2640</v>
      </c>
      <c r="J44" s="31">
        <v>2607</v>
      </c>
      <c r="K44" s="31">
        <v>2596</v>
      </c>
      <c r="L44" s="31">
        <v>2559</v>
      </c>
      <c r="M44" s="31">
        <v>2509</v>
      </c>
      <c r="N44" s="31">
        <v>2562</v>
      </c>
    </row>
    <row r="45" spans="1:14" x14ac:dyDescent="0.3">
      <c r="A45" s="16" t="s">
        <v>16</v>
      </c>
      <c r="B45" s="9" t="s">
        <v>30</v>
      </c>
      <c r="C45" s="30">
        <v>108736</v>
      </c>
      <c r="D45" s="31">
        <v>109149</v>
      </c>
      <c r="E45" s="31">
        <v>116727</v>
      </c>
      <c r="F45" s="31">
        <v>120955</v>
      </c>
      <c r="G45" s="31">
        <v>121592</v>
      </c>
      <c r="H45" s="31">
        <v>120689</v>
      </c>
      <c r="I45" s="31">
        <v>119361</v>
      </c>
      <c r="J45" s="31">
        <v>117726</v>
      </c>
      <c r="K45" s="31">
        <v>116688</v>
      </c>
      <c r="L45" s="31">
        <v>116003</v>
      </c>
      <c r="M45" s="31">
        <v>114773</v>
      </c>
      <c r="N45" s="31">
        <v>113467</v>
      </c>
    </row>
    <row r="46" spans="1:14" x14ac:dyDescent="0.3">
      <c r="A46" s="16" t="s">
        <v>17</v>
      </c>
      <c r="B46" s="9" t="s">
        <v>30</v>
      </c>
      <c r="C46" s="30">
        <v>9166</v>
      </c>
      <c r="D46" s="31">
        <v>9229</v>
      </c>
      <c r="E46" s="31">
        <v>9881</v>
      </c>
      <c r="F46" s="31">
        <v>10357</v>
      </c>
      <c r="G46" s="31">
        <v>10585</v>
      </c>
      <c r="H46" s="31">
        <v>10257</v>
      </c>
      <c r="I46" s="31">
        <v>10093</v>
      </c>
      <c r="J46" s="31">
        <v>9936</v>
      </c>
      <c r="K46" s="31">
        <v>9903</v>
      </c>
      <c r="L46" s="31">
        <v>9846</v>
      </c>
      <c r="M46" s="31">
        <v>9705</v>
      </c>
      <c r="N46" s="31">
        <v>9643</v>
      </c>
    </row>
    <row r="47" spans="1:14" x14ac:dyDescent="0.3">
      <c r="A47" s="16" t="s">
        <v>18</v>
      </c>
      <c r="B47" s="9" t="s">
        <v>30</v>
      </c>
      <c r="C47" s="30">
        <v>18140</v>
      </c>
      <c r="D47" s="31">
        <v>18312</v>
      </c>
      <c r="E47" s="31">
        <v>19667</v>
      </c>
      <c r="F47" s="31">
        <v>20186</v>
      </c>
      <c r="G47" s="31">
        <v>20431</v>
      </c>
      <c r="H47" s="31">
        <v>20224</v>
      </c>
      <c r="I47" s="31">
        <v>19897</v>
      </c>
      <c r="J47" s="31">
        <v>19737</v>
      </c>
      <c r="K47" s="31">
        <v>19628</v>
      </c>
      <c r="L47" s="31">
        <v>19695</v>
      </c>
      <c r="M47" s="31">
        <v>19517</v>
      </c>
      <c r="N47" s="31">
        <v>19344</v>
      </c>
    </row>
    <row r="48" spans="1:14" x14ac:dyDescent="0.3">
      <c r="A48" s="16" t="s">
        <v>19</v>
      </c>
      <c r="B48" s="9" t="s">
        <v>30</v>
      </c>
      <c r="C48" s="30">
        <v>17578</v>
      </c>
      <c r="D48" s="31">
        <v>17596</v>
      </c>
      <c r="E48" s="31">
        <v>18230</v>
      </c>
      <c r="F48" s="31">
        <v>18736</v>
      </c>
      <c r="G48" s="31">
        <v>19036</v>
      </c>
      <c r="H48" s="31">
        <v>18897</v>
      </c>
      <c r="I48" s="31">
        <v>18751</v>
      </c>
      <c r="J48" s="31">
        <v>18458</v>
      </c>
      <c r="K48" s="31">
        <v>18321</v>
      </c>
      <c r="L48" s="31">
        <v>18131</v>
      </c>
      <c r="M48" s="31">
        <v>17999</v>
      </c>
      <c r="N48" s="31">
        <v>17829</v>
      </c>
    </row>
    <row r="49" spans="1:14" x14ac:dyDescent="0.3">
      <c r="A49" s="16" t="s">
        <v>20</v>
      </c>
      <c r="B49" s="9" t="s">
        <v>30</v>
      </c>
      <c r="C49" s="30">
        <v>56121</v>
      </c>
      <c r="D49" s="31">
        <v>56640</v>
      </c>
      <c r="E49" s="31">
        <v>60264</v>
      </c>
      <c r="F49" s="31">
        <v>62312</v>
      </c>
      <c r="G49" s="31">
        <v>63029</v>
      </c>
      <c r="H49" s="31">
        <v>62526</v>
      </c>
      <c r="I49" s="31">
        <v>61805</v>
      </c>
      <c r="J49" s="31">
        <v>60435</v>
      </c>
      <c r="K49" s="31">
        <v>59964</v>
      </c>
      <c r="L49" s="31">
        <v>59754</v>
      </c>
      <c r="M49" s="31">
        <v>59652</v>
      </c>
      <c r="N49" s="31">
        <v>59133</v>
      </c>
    </row>
    <row r="50" spans="1:14" x14ac:dyDescent="0.3">
      <c r="A50" s="16" t="s">
        <v>21</v>
      </c>
      <c r="B50" s="9" t="s">
        <v>30</v>
      </c>
      <c r="C50" s="30">
        <v>36373</v>
      </c>
      <c r="D50" s="31">
        <v>36605</v>
      </c>
      <c r="E50" s="31">
        <v>37938</v>
      </c>
      <c r="F50" s="31">
        <v>38897</v>
      </c>
      <c r="G50" s="31">
        <v>39080</v>
      </c>
      <c r="H50" s="31">
        <v>38858</v>
      </c>
      <c r="I50" s="31">
        <v>38689</v>
      </c>
      <c r="J50" s="31">
        <v>38038</v>
      </c>
      <c r="K50" s="31">
        <v>37559</v>
      </c>
      <c r="L50" s="31">
        <v>37295</v>
      </c>
      <c r="M50" s="31">
        <v>37016</v>
      </c>
      <c r="N50" s="31">
        <v>36977</v>
      </c>
    </row>
    <row r="51" spans="1:14" x14ac:dyDescent="0.3">
      <c r="A51" s="16" t="s">
        <v>22</v>
      </c>
      <c r="B51" s="9" t="s">
        <v>30</v>
      </c>
      <c r="C51" s="30">
        <v>30398</v>
      </c>
      <c r="D51" s="31">
        <v>30468</v>
      </c>
      <c r="E51" s="31">
        <v>33014</v>
      </c>
      <c r="F51" s="31">
        <v>34218</v>
      </c>
      <c r="G51" s="31">
        <v>34167</v>
      </c>
      <c r="H51" s="31">
        <v>34046</v>
      </c>
      <c r="I51" s="31">
        <v>33601</v>
      </c>
      <c r="J51" s="31">
        <v>33156</v>
      </c>
      <c r="K51" s="31">
        <v>32921</v>
      </c>
      <c r="L51" s="31">
        <v>32777</v>
      </c>
      <c r="M51" s="31">
        <v>32711</v>
      </c>
      <c r="N51" s="31">
        <v>32552</v>
      </c>
    </row>
    <row r="52" spans="1:14" x14ac:dyDescent="0.3">
      <c r="A52" s="16" t="s">
        <v>23</v>
      </c>
      <c r="B52" s="9" t="s">
        <v>30</v>
      </c>
      <c r="C52" s="30">
        <v>7554</v>
      </c>
      <c r="D52" s="31">
        <v>7584</v>
      </c>
      <c r="E52" s="31">
        <v>8091</v>
      </c>
      <c r="F52" s="31">
        <v>8437</v>
      </c>
      <c r="G52" s="31">
        <v>8725</v>
      </c>
      <c r="H52" s="31">
        <v>8701</v>
      </c>
      <c r="I52" s="31">
        <v>8618</v>
      </c>
      <c r="J52" s="31">
        <v>8500</v>
      </c>
      <c r="K52" s="31">
        <v>8328</v>
      </c>
      <c r="L52" s="31">
        <v>8217</v>
      </c>
      <c r="M52" s="31">
        <v>8156</v>
      </c>
      <c r="N52" s="31">
        <v>8137</v>
      </c>
    </row>
    <row r="53" spans="1:14" x14ac:dyDescent="0.3">
      <c r="A53" s="16" t="s">
        <v>24</v>
      </c>
      <c r="B53" s="9" t="s">
        <v>30</v>
      </c>
      <c r="C53" s="30">
        <v>8328</v>
      </c>
      <c r="D53" s="31">
        <v>8301</v>
      </c>
      <c r="E53" s="31">
        <v>8747</v>
      </c>
      <c r="F53" s="31">
        <v>8953</v>
      </c>
      <c r="G53" s="31">
        <v>8869</v>
      </c>
      <c r="H53" s="31">
        <v>8847</v>
      </c>
      <c r="I53" s="31">
        <v>8768</v>
      </c>
      <c r="J53" s="31">
        <v>8694</v>
      </c>
      <c r="K53" s="31">
        <v>8654</v>
      </c>
      <c r="L53" s="31">
        <v>8570</v>
      </c>
      <c r="M53" s="31">
        <v>8476</v>
      </c>
      <c r="N53" s="31">
        <v>8372</v>
      </c>
    </row>
    <row r="54" spans="1:14" x14ac:dyDescent="0.3">
      <c r="A54" s="16" t="s">
        <v>25</v>
      </c>
      <c r="B54" s="9" t="s">
        <v>30</v>
      </c>
      <c r="C54" s="30">
        <v>157823</v>
      </c>
      <c r="D54" s="31">
        <v>158165</v>
      </c>
      <c r="E54" s="31">
        <v>171907</v>
      </c>
      <c r="F54" s="31">
        <v>178080</v>
      </c>
      <c r="G54" s="31">
        <v>178342</v>
      </c>
      <c r="H54" s="31">
        <v>176263</v>
      </c>
      <c r="I54" s="31">
        <v>173905</v>
      </c>
      <c r="J54" s="31">
        <v>171384</v>
      </c>
      <c r="K54" s="31">
        <v>170326</v>
      </c>
      <c r="L54" s="31">
        <v>169542</v>
      </c>
      <c r="M54" s="31">
        <v>167992</v>
      </c>
      <c r="N54" s="31">
        <v>166232</v>
      </c>
    </row>
    <row r="55" spans="1:14" x14ac:dyDescent="0.3">
      <c r="A55" s="16" t="s">
        <v>26</v>
      </c>
      <c r="B55" s="9" t="s">
        <v>30</v>
      </c>
      <c r="C55" s="30">
        <v>77589</v>
      </c>
      <c r="D55" s="31">
        <v>78601</v>
      </c>
      <c r="E55" s="31">
        <v>85318</v>
      </c>
      <c r="F55" s="31">
        <v>87920</v>
      </c>
      <c r="G55" s="31">
        <v>87445</v>
      </c>
      <c r="H55" s="31">
        <v>86381</v>
      </c>
      <c r="I55" s="31">
        <v>85310</v>
      </c>
      <c r="J55" s="31">
        <v>84273</v>
      </c>
      <c r="K55" s="31">
        <v>83650</v>
      </c>
      <c r="L55" s="31">
        <v>83396</v>
      </c>
      <c r="M55" s="31">
        <v>82837</v>
      </c>
      <c r="N55" s="31">
        <v>82041</v>
      </c>
    </row>
    <row r="56" spans="1:14" x14ac:dyDescent="0.3">
      <c r="A56" s="16" t="s">
        <v>27</v>
      </c>
      <c r="B56" s="9" t="s">
        <v>30</v>
      </c>
      <c r="C56" s="30">
        <v>25830</v>
      </c>
      <c r="D56" s="31">
        <v>25711</v>
      </c>
      <c r="E56" s="31">
        <v>28070</v>
      </c>
      <c r="F56" s="31">
        <v>29095</v>
      </c>
      <c r="G56" s="31">
        <v>29425</v>
      </c>
      <c r="H56" s="31">
        <v>29593</v>
      </c>
      <c r="I56" s="31">
        <v>29298</v>
      </c>
      <c r="J56" s="31">
        <v>28788</v>
      </c>
      <c r="K56" s="31">
        <v>28480</v>
      </c>
      <c r="L56" s="31">
        <v>28513</v>
      </c>
      <c r="M56" s="31">
        <v>28391</v>
      </c>
      <c r="N56" s="31">
        <v>28107</v>
      </c>
    </row>
    <row r="57" spans="1:14" x14ac:dyDescent="0.3">
      <c r="A57" s="16" t="s">
        <v>28</v>
      </c>
      <c r="B57" s="9" t="s">
        <v>30</v>
      </c>
      <c r="C57" s="30">
        <v>73688</v>
      </c>
      <c r="D57" s="31">
        <v>74888</v>
      </c>
      <c r="E57" s="31">
        <v>79809</v>
      </c>
      <c r="F57" s="31">
        <v>81937</v>
      </c>
      <c r="G57" s="31">
        <v>81958</v>
      </c>
      <c r="H57" s="31">
        <v>80926</v>
      </c>
      <c r="I57" s="31">
        <v>79862</v>
      </c>
      <c r="J57" s="31">
        <v>78957</v>
      </c>
      <c r="K57" s="31">
        <v>78513</v>
      </c>
      <c r="L57" s="31">
        <v>78369</v>
      </c>
      <c r="M57" s="31">
        <v>77977</v>
      </c>
      <c r="N57" s="31">
        <v>77427</v>
      </c>
    </row>
    <row r="58" spans="1:14" x14ac:dyDescent="0.3">
      <c r="A58" s="16" t="s">
        <v>29</v>
      </c>
      <c r="B58" s="9" t="s">
        <v>30</v>
      </c>
      <c r="C58" s="30">
        <v>23849</v>
      </c>
      <c r="D58" s="31">
        <v>24017</v>
      </c>
      <c r="E58" s="31">
        <v>25456</v>
      </c>
      <c r="F58" s="31">
        <v>26310</v>
      </c>
      <c r="G58" s="31">
        <v>26465</v>
      </c>
      <c r="H58" s="31">
        <v>26205</v>
      </c>
      <c r="I58" s="31">
        <v>25899</v>
      </c>
      <c r="J58" s="31">
        <v>25614</v>
      </c>
      <c r="K58" s="31">
        <v>25503</v>
      </c>
      <c r="L58" s="31">
        <v>25451</v>
      </c>
      <c r="M58" s="31">
        <v>25652</v>
      </c>
      <c r="N58" s="31">
        <v>25934</v>
      </c>
    </row>
    <row r="59" spans="1:14" x14ac:dyDescent="0.3">
      <c r="A59" s="17" t="s">
        <v>31</v>
      </c>
      <c r="B59" s="10" t="s">
        <v>32</v>
      </c>
      <c r="C59" s="48">
        <f>SUM(C33:C58)</f>
        <v>1389407</v>
      </c>
      <c r="D59" s="49">
        <v>1399491</v>
      </c>
      <c r="E59" s="49">
        <v>1499201</v>
      </c>
      <c r="F59" s="49">
        <v>1548399</v>
      </c>
      <c r="G59" s="49">
        <v>1552124</v>
      </c>
      <c r="H59" s="49">
        <v>1537652</v>
      </c>
      <c r="I59" s="49">
        <v>1520890</v>
      </c>
      <c r="J59" s="49">
        <v>1501244</v>
      </c>
      <c r="K59" s="49">
        <f>SUM(K33:K58)</f>
        <v>1490064</v>
      </c>
      <c r="L59" s="49">
        <v>1483621</v>
      </c>
      <c r="M59" s="31">
        <v>1471556</v>
      </c>
      <c r="N59" s="31">
        <v>1457281</v>
      </c>
    </row>
    <row r="60" spans="1:14" ht="31.5" customHeight="1" x14ac:dyDescent="0.3">
      <c r="A60" s="34" t="s">
        <v>39</v>
      </c>
      <c r="B60" s="35"/>
      <c r="C60" s="36">
        <f>'Cow numbers 19-'!C59-'Cows 17-18'!O58</f>
        <v>19012</v>
      </c>
      <c r="D60" s="36">
        <f>'Cow numbers 19-'!D59-'Cows 17-18'!P58</f>
        <v>4006</v>
      </c>
      <c r="E60" s="32">
        <f>'Cows 17-18'!Q58-'Cow numbers 19-'!E59</f>
        <v>4825</v>
      </c>
      <c r="F60" s="36">
        <f>'Cow numbers 19-'!F59-'Cows 17-18'!R58</f>
        <v>8153</v>
      </c>
      <c r="G60" s="36">
        <f>'Cow numbers 19-'!G59-'Cows 17-18'!S58</f>
        <v>20420</v>
      </c>
      <c r="H60" s="33">
        <v>22989</v>
      </c>
      <c r="I60" s="33">
        <v>24658</v>
      </c>
      <c r="J60" s="33">
        <v>29347</v>
      </c>
      <c r="K60" s="33">
        <v>37908</v>
      </c>
      <c r="L60" s="33">
        <v>48021</v>
      </c>
      <c r="M60" s="33">
        <v>35956</v>
      </c>
      <c r="N60" s="33">
        <v>54331</v>
      </c>
    </row>
    <row r="61" spans="1:14" ht="31.5" x14ac:dyDescent="0.3">
      <c r="A61" s="38" t="s">
        <v>41</v>
      </c>
      <c r="B61" s="37"/>
      <c r="C61" s="39">
        <v>1.4</v>
      </c>
      <c r="D61" s="40">
        <v>0.3</v>
      </c>
      <c r="E61" s="41">
        <v>-0.3</v>
      </c>
      <c r="F61" s="40">
        <v>0.5</v>
      </c>
      <c r="G61" s="40">
        <v>1.3</v>
      </c>
      <c r="H61" s="40">
        <v>1.5</v>
      </c>
      <c r="I61" s="40">
        <v>1.64</v>
      </c>
      <c r="J61" s="40">
        <v>1.99</v>
      </c>
      <c r="K61" s="40">
        <v>2.6</v>
      </c>
      <c r="L61" s="40">
        <v>3.34</v>
      </c>
      <c r="M61" s="40">
        <v>2.5</v>
      </c>
      <c r="N61" s="33">
        <v>3.8719999999999999</v>
      </c>
    </row>
    <row r="63" spans="1:14" x14ac:dyDescent="0.3">
      <c r="A63" s="51" t="s">
        <v>42</v>
      </c>
      <c r="B63" s="51"/>
      <c r="C63" s="52">
        <f>SUM(C30,C59)</f>
        <v>2306985</v>
      </c>
      <c r="D63" s="52">
        <f t="shared" ref="D63:J63" si="0">SUM(D30,D59)</f>
        <v>2310632</v>
      </c>
      <c r="E63" s="52">
        <f t="shared" si="0"/>
        <v>2409878</v>
      </c>
      <c r="F63" s="52">
        <f t="shared" si="0"/>
        <v>2468040</v>
      </c>
      <c r="G63" s="52">
        <f t="shared" si="0"/>
        <v>2484457</v>
      </c>
      <c r="H63" s="52">
        <f t="shared" si="0"/>
        <v>2474347</v>
      </c>
      <c r="I63" s="52">
        <f t="shared" si="0"/>
        <v>2455163</v>
      </c>
      <c r="J63" s="52">
        <f t="shared" si="0"/>
        <v>2430402</v>
      </c>
      <c r="K63" s="52">
        <f>(K30+K59)</f>
        <v>2416655</v>
      </c>
      <c r="L63" s="52">
        <f>(L30+L59)</f>
        <v>2407762</v>
      </c>
      <c r="M63" s="52">
        <f>(M30+M59)</f>
        <v>2385429</v>
      </c>
      <c r="N63" s="60">
        <f>(N30+N59)</f>
        <v>2360801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opLeftCell="Q42" workbookViewId="0">
      <selection activeCell="AA35" sqref="AA35"/>
    </sheetView>
  </sheetViews>
  <sheetFormatPr defaultColWidth="8.88671875" defaultRowHeight="15.75" x14ac:dyDescent="0.3"/>
  <cols>
    <col min="1" max="1" width="11.77734375" style="3" customWidth="1"/>
    <col min="2" max="2" width="10.33203125" style="1" customWidth="1"/>
    <col min="3" max="3" width="11.6640625" style="1" customWidth="1"/>
    <col min="4" max="10" width="13.109375" style="1" customWidth="1"/>
    <col min="11" max="11" width="12.21875" style="1" customWidth="1"/>
    <col min="12" max="12" width="10.77734375" style="1" customWidth="1"/>
    <col min="13" max="13" width="11.109375" style="1" customWidth="1"/>
    <col min="14" max="14" width="12.21875" style="1" customWidth="1"/>
    <col min="15" max="15" width="12.77734375" style="1" customWidth="1"/>
    <col min="16" max="16" width="13.109375" style="1" customWidth="1"/>
    <col min="17" max="17" width="13.77734375" style="1" customWidth="1"/>
    <col min="18" max="19" width="12.109375" style="1" customWidth="1"/>
    <col min="20" max="20" width="13.109375" style="1" customWidth="1"/>
    <col min="21" max="21" width="12.33203125" style="1" customWidth="1"/>
    <col min="22" max="22" width="13.21875" style="1" customWidth="1"/>
    <col min="23" max="23" width="12.77734375" style="1" customWidth="1"/>
    <col min="24" max="24" width="12.21875" style="22" bestFit="1" customWidth="1"/>
    <col min="25" max="25" width="12.21875" style="1" bestFit="1" customWidth="1"/>
    <col min="26" max="26" width="11.88671875" style="1" customWidth="1"/>
    <col min="27" max="16384" width="8.88671875" style="1"/>
  </cols>
  <sheetData>
    <row r="1" spans="1:26" ht="20.25" thickBot="1" x14ac:dyDescent="0.4">
      <c r="A1" s="95" t="s">
        <v>34</v>
      </c>
      <c r="B1" s="95"/>
      <c r="C1" s="95"/>
      <c r="D1" s="95"/>
      <c r="E1" s="95"/>
    </row>
    <row r="2" spans="1:26" x14ac:dyDescent="0.3">
      <c r="A2" s="12"/>
      <c r="B2" s="13"/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  <c r="O2" s="14">
        <v>43101</v>
      </c>
      <c r="P2" s="14">
        <v>43132</v>
      </c>
      <c r="Q2" s="14">
        <v>43160</v>
      </c>
      <c r="R2" s="14">
        <v>43191</v>
      </c>
      <c r="S2" s="14">
        <v>43221</v>
      </c>
      <c r="T2" s="14">
        <v>43252</v>
      </c>
      <c r="U2" s="14">
        <v>43282</v>
      </c>
      <c r="V2" s="19">
        <v>43313</v>
      </c>
      <c r="W2" s="19">
        <v>43344</v>
      </c>
      <c r="X2" s="19">
        <v>43374</v>
      </c>
      <c r="Y2" s="19">
        <v>43405</v>
      </c>
      <c r="Z2" s="19">
        <v>43435</v>
      </c>
    </row>
    <row r="3" spans="1:26" s="4" customFormat="1" x14ac:dyDescent="0.3">
      <c r="A3" s="15" t="s">
        <v>0</v>
      </c>
      <c r="B3" s="5" t="s">
        <v>1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  <c r="O3" s="11" t="s">
        <v>2</v>
      </c>
      <c r="P3" s="11" t="s">
        <v>2</v>
      </c>
      <c r="Q3" s="11" t="s">
        <v>2</v>
      </c>
      <c r="R3" s="11" t="s">
        <v>2</v>
      </c>
      <c r="S3" s="11" t="s">
        <v>2</v>
      </c>
      <c r="T3" s="11" t="s">
        <v>2</v>
      </c>
      <c r="U3" s="11" t="s">
        <v>2</v>
      </c>
      <c r="V3" s="11" t="s">
        <v>35</v>
      </c>
      <c r="W3" s="11" t="s">
        <v>35</v>
      </c>
      <c r="X3" s="11" t="s">
        <v>35</v>
      </c>
      <c r="Y3" s="11" t="s">
        <v>35</v>
      </c>
      <c r="Z3" s="11" t="s">
        <v>35</v>
      </c>
    </row>
    <row r="4" spans="1:26" x14ac:dyDescent="0.3">
      <c r="A4" s="16" t="s">
        <v>3</v>
      </c>
      <c r="B4" s="6" t="s">
        <v>4</v>
      </c>
      <c r="C4" s="20">
        <v>15902</v>
      </c>
      <c r="D4" s="20">
        <v>15860</v>
      </c>
      <c r="E4" s="20">
        <v>15890</v>
      </c>
      <c r="F4" s="20">
        <v>16138</v>
      </c>
      <c r="G4" s="20">
        <v>16322</v>
      </c>
      <c r="H4" s="20">
        <v>16480</v>
      </c>
      <c r="I4" s="20">
        <v>16265</v>
      </c>
      <c r="J4" s="20">
        <v>16058</v>
      </c>
      <c r="K4" s="20">
        <v>15964</v>
      </c>
      <c r="L4" s="20">
        <v>15922</v>
      </c>
      <c r="M4" s="20">
        <v>15813</v>
      </c>
      <c r="N4" s="20">
        <v>15500</v>
      </c>
      <c r="O4" s="20">
        <v>15326</v>
      </c>
      <c r="P4" s="20">
        <v>15186</v>
      </c>
      <c r="Q4" s="20">
        <v>15221</v>
      </c>
      <c r="R4" s="20">
        <v>15384</v>
      </c>
      <c r="S4" s="20">
        <v>15512</v>
      </c>
      <c r="T4" s="20">
        <v>15546</v>
      </c>
      <c r="U4" s="20">
        <v>15470</v>
      </c>
      <c r="V4" s="20">
        <v>15268</v>
      </c>
      <c r="W4" s="20">
        <v>15154</v>
      </c>
      <c r="X4" s="24">
        <v>15129</v>
      </c>
      <c r="Y4" s="20">
        <v>14995</v>
      </c>
      <c r="Z4" s="20">
        <v>14796</v>
      </c>
    </row>
    <row r="5" spans="1:26" x14ac:dyDescent="0.3">
      <c r="A5" s="16" t="s">
        <v>5</v>
      </c>
      <c r="B5" s="6" t="s">
        <v>4</v>
      </c>
      <c r="C5" s="20">
        <v>44816</v>
      </c>
      <c r="D5" s="20">
        <v>44788</v>
      </c>
      <c r="E5" s="20">
        <v>44833</v>
      </c>
      <c r="F5" s="20">
        <v>45154</v>
      </c>
      <c r="G5" s="20">
        <v>45937</v>
      </c>
      <c r="H5" s="20">
        <v>46267</v>
      </c>
      <c r="I5" s="20">
        <v>46274</v>
      </c>
      <c r="J5" s="20">
        <v>45968</v>
      </c>
      <c r="K5" s="20">
        <v>45687</v>
      </c>
      <c r="L5" s="20">
        <v>45327</v>
      </c>
      <c r="M5" s="20">
        <v>44465</v>
      </c>
      <c r="N5" s="20">
        <v>43971</v>
      </c>
      <c r="O5" s="20">
        <v>43780</v>
      </c>
      <c r="P5" s="20">
        <v>43481</v>
      </c>
      <c r="Q5" s="20">
        <v>43459</v>
      </c>
      <c r="R5" s="20">
        <v>43877</v>
      </c>
      <c r="S5" s="20">
        <v>44317</v>
      </c>
      <c r="T5" s="20">
        <v>44650</v>
      </c>
      <c r="U5" s="20">
        <v>44581</v>
      </c>
      <c r="V5" s="20">
        <v>44490</v>
      </c>
      <c r="W5" s="20">
        <v>44155</v>
      </c>
      <c r="X5" s="24">
        <v>43883</v>
      </c>
      <c r="Y5" s="20">
        <v>43370</v>
      </c>
      <c r="Z5" s="20">
        <v>42780</v>
      </c>
    </row>
    <row r="6" spans="1:26" x14ac:dyDescent="0.3">
      <c r="A6" s="16" t="s">
        <v>6</v>
      </c>
      <c r="B6" s="6" t="s">
        <v>4</v>
      </c>
      <c r="C6" s="20">
        <v>69522</v>
      </c>
      <c r="D6" s="20">
        <v>69559</v>
      </c>
      <c r="E6" s="20">
        <v>69800</v>
      </c>
      <c r="F6" s="20">
        <v>70812</v>
      </c>
      <c r="G6" s="20">
        <v>71964</v>
      </c>
      <c r="H6" s="20">
        <v>72151</v>
      </c>
      <c r="I6" s="20">
        <v>72134</v>
      </c>
      <c r="J6" s="20">
        <v>71926</v>
      </c>
      <c r="K6" s="20">
        <v>71204</v>
      </c>
      <c r="L6" s="20">
        <v>70725</v>
      </c>
      <c r="M6" s="20">
        <v>69953</v>
      </c>
      <c r="N6" s="20">
        <v>68881</v>
      </c>
      <c r="O6" s="20">
        <v>68590</v>
      </c>
      <c r="P6" s="20">
        <v>68447</v>
      </c>
      <c r="Q6" s="20">
        <v>68871</v>
      </c>
      <c r="R6" s="20">
        <v>69664</v>
      </c>
      <c r="S6" s="20">
        <v>70415</v>
      </c>
      <c r="T6" s="20">
        <v>70218</v>
      </c>
      <c r="U6" s="20">
        <v>70180</v>
      </c>
      <c r="V6" s="20">
        <v>70050</v>
      </c>
      <c r="W6" s="20">
        <v>69427</v>
      </c>
      <c r="X6" s="24">
        <v>68994</v>
      </c>
      <c r="Y6" s="20">
        <v>67940</v>
      </c>
      <c r="Z6" s="20">
        <v>67051</v>
      </c>
    </row>
    <row r="7" spans="1:26" x14ac:dyDescent="0.3">
      <c r="A7" s="16" t="s">
        <v>7</v>
      </c>
      <c r="B7" s="6" t="s">
        <v>4</v>
      </c>
      <c r="C7" s="20">
        <v>67511</v>
      </c>
      <c r="D7" s="20">
        <v>67383</v>
      </c>
      <c r="E7" s="20">
        <v>67727</v>
      </c>
      <c r="F7" s="20">
        <v>68678</v>
      </c>
      <c r="G7" s="20">
        <v>69659</v>
      </c>
      <c r="H7" s="20">
        <v>69666</v>
      </c>
      <c r="I7" s="20">
        <v>69593</v>
      </c>
      <c r="J7" s="20">
        <v>69354</v>
      </c>
      <c r="K7" s="20">
        <v>68903</v>
      </c>
      <c r="L7" s="20">
        <v>68640</v>
      </c>
      <c r="M7" s="20">
        <v>67814</v>
      </c>
      <c r="N7" s="20">
        <v>66922</v>
      </c>
      <c r="O7" s="20">
        <v>66457</v>
      </c>
      <c r="P7" s="20">
        <v>66291</v>
      </c>
      <c r="Q7" s="20">
        <v>66819</v>
      </c>
      <c r="R7" s="20">
        <v>67827</v>
      </c>
      <c r="S7" s="20">
        <v>68366</v>
      </c>
      <c r="T7" s="20">
        <v>68293</v>
      </c>
      <c r="U7" s="20">
        <v>68137</v>
      </c>
      <c r="V7" s="20">
        <v>67612</v>
      </c>
      <c r="W7" s="20">
        <v>66886</v>
      </c>
      <c r="X7" s="24">
        <v>66712</v>
      </c>
      <c r="Y7" s="20">
        <v>66103</v>
      </c>
      <c r="Z7" s="20">
        <v>65105</v>
      </c>
    </row>
    <row r="8" spans="1:26" x14ac:dyDescent="0.3">
      <c r="A8" s="16" t="s">
        <v>8</v>
      </c>
      <c r="B8" s="6" t="s">
        <v>4</v>
      </c>
      <c r="C8" s="20">
        <v>39111</v>
      </c>
      <c r="D8" s="20">
        <v>38877</v>
      </c>
      <c r="E8" s="20">
        <v>38790</v>
      </c>
      <c r="F8" s="20">
        <v>39085</v>
      </c>
      <c r="G8" s="20">
        <v>39378</v>
      </c>
      <c r="H8" s="20">
        <v>39636</v>
      </c>
      <c r="I8" s="20">
        <v>39684</v>
      </c>
      <c r="J8" s="20">
        <v>39369</v>
      </c>
      <c r="K8" s="20">
        <v>39150</v>
      </c>
      <c r="L8" s="20">
        <v>38865</v>
      </c>
      <c r="M8" s="20">
        <v>38506</v>
      </c>
      <c r="N8" s="20">
        <v>38098</v>
      </c>
      <c r="O8" s="20">
        <v>38010</v>
      </c>
      <c r="P8" s="20">
        <v>37868</v>
      </c>
      <c r="Q8" s="20">
        <v>37587</v>
      </c>
      <c r="R8" s="20">
        <v>37759</v>
      </c>
      <c r="S8" s="20">
        <v>38112</v>
      </c>
      <c r="T8" s="20">
        <v>38361</v>
      </c>
      <c r="U8" s="20">
        <v>38318</v>
      </c>
      <c r="V8" s="20">
        <v>38229</v>
      </c>
      <c r="W8" s="20">
        <v>38040</v>
      </c>
      <c r="X8" s="24">
        <v>37736</v>
      </c>
      <c r="Y8" s="20">
        <v>37547</v>
      </c>
      <c r="Z8" s="20">
        <v>37544</v>
      </c>
    </row>
    <row r="9" spans="1:26" x14ac:dyDescent="0.3">
      <c r="A9" s="16" t="s">
        <v>9</v>
      </c>
      <c r="B9" s="6" t="s">
        <v>4</v>
      </c>
      <c r="C9" s="20">
        <v>3517</v>
      </c>
      <c r="D9" s="20">
        <v>3544</v>
      </c>
      <c r="E9" s="20">
        <v>3606</v>
      </c>
      <c r="F9" s="20">
        <v>3707</v>
      </c>
      <c r="G9" s="20">
        <v>3919</v>
      </c>
      <c r="H9" s="20">
        <v>4064</v>
      </c>
      <c r="I9" s="20">
        <v>4073</v>
      </c>
      <c r="J9" s="20">
        <v>4046</v>
      </c>
      <c r="K9" s="20">
        <v>4009</v>
      </c>
      <c r="L9" s="20">
        <v>3992</v>
      </c>
      <c r="M9" s="20">
        <v>3869</v>
      </c>
      <c r="N9" s="20">
        <v>3744</v>
      </c>
      <c r="O9" s="20">
        <v>3649</v>
      </c>
      <c r="P9" s="20">
        <v>3575</v>
      </c>
      <c r="Q9" s="20">
        <v>3656</v>
      </c>
      <c r="R9" s="20">
        <v>3866</v>
      </c>
      <c r="S9" s="20">
        <v>4087</v>
      </c>
      <c r="T9" s="20">
        <v>4452</v>
      </c>
      <c r="U9" s="20">
        <v>4351</v>
      </c>
      <c r="V9" s="20">
        <v>4203</v>
      </c>
      <c r="W9" s="20">
        <v>3973</v>
      </c>
      <c r="X9" s="24">
        <v>3912</v>
      </c>
      <c r="Y9" s="20">
        <v>3619</v>
      </c>
      <c r="Z9" s="20">
        <v>3449</v>
      </c>
    </row>
    <row r="10" spans="1:26" x14ac:dyDescent="0.3">
      <c r="A10" s="16" t="s">
        <v>10</v>
      </c>
      <c r="B10" s="6" t="s">
        <v>4</v>
      </c>
      <c r="C10" s="20">
        <v>99892</v>
      </c>
      <c r="D10" s="20">
        <v>99691</v>
      </c>
      <c r="E10" s="20">
        <v>99573</v>
      </c>
      <c r="F10" s="20">
        <v>100848</v>
      </c>
      <c r="G10" s="20">
        <v>102620</v>
      </c>
      <c r="H10" s="20">
        <v>103286</v>
      </c>
      <c r="I10" s="20">
        <v>103242</v>
      </c>
      <c r="J10" s="20">
        <v>102940</v>
      </c>
      <c r="K10" s="20">
        <v>102495</v>
      </c>
      <c r="L10" s="20">
        <v>101777</v>
      </c>
      <c r="M10" s="20">
        <v>100302</v>
      </c>
      <c r="N10" s="20">
        <v>98769</v>
      </c>
      <c r="O10" s="20">
        <v>98053</v>
      </c>
      <c r="P10" s="20">
        <v>97680</v>
      </c>
      <c r="Q10" s="20">
        <v>97832</v>
      </c>
      <c r="R10" s="20">
        <v>98957</v>
      </c>
      <c r="S10" s="20">
        <v>100483</v>
      </c>
      <c r="T10" s="20">
        <v>101075</v>
      </c>
      <c r="U10" s="20">
        <v>101035</v>
      </c>
      <c r="V10" s="20">
        <v>100891</v>
      </c>
      <c r="W10" s="20">
        <v>99972</v>
      </c>
      <c r="X10" s="24">
        <v>98962</v>
      </c>
      <c r="Y10" s="20">
        <v>97602</v>
      </c>
      <c r="Z10" s="20">
        <v>96308</v>
      </c>
    </row>
    <row r="11" spans="1:26" x14ac:dyDescent="0.3">
      <c r="A11" s="16" t="s">
        <v>11</v>
      </c>
      <c r="B11" s="6" t="s">
        <v>4</v>
      </c>
      <c r="C11" s="20">
        <v>41672</v>
      </c>
      <c r="D11" s="20">
        <v>41646</v>
      </c>
      <c r="E11" s="20">
        <v>41853</v>
      </c>
      <c r="F11" s="20">
        <v>42451</v>
      </c>
      <c r="G11" s="20">
        <v>42989</v>
      </c>
      <c r="H11" s="20">
        <v>43237</v>
      </c>
      <c r="I11" s="20">
        <v>43339</v>
      </c>
      <c r="J11" s="20">
        <v>43258</v>
      </c>
      <c r="K11" s="20">
        <v>42885</v>
      </c>
      <c r="L11" s="20">
        <v>42580</v>
      </c>
      <c r="M11" s="20">
        <v>41873</v>
      </c>
      <c r="N11" s="20">
        <v>41171</v>
      </c>
      <c r="O11" s="20">
        <v>41171</v>
      </c>
      <c r="P11" s="20">
        <v>41168</v>
      </c>
      <c r="Q11" s="20">
        <v>41511</v>
      </c>
      <c r="R11" s="20">
        <v>42094</v>
      </c>
      <c r="S11" s="20">
        <v>42558</v>
      </c>
      <c r="T11" s="20">
        <v>42615</v>
      </c>
      <c r="U11" s="20">
        <v>42662</v>
      </c>
      <c r="V11" s="20">
        <v>42563</v>
      </c>
      <c r="W11" s="20">
        <v>42205</v>
      </c>
      <c r="X11" s="24">
        <v>41843</v>
      </c>
      <c r="Y11" s="20">
        <v>41105</v>
      </c>
      <c r="Z11" s="20">
        <v>40762</v>
      </c>
    </row>
    <row r="12" spans="1:26" x14ac:dyDescent="0.3">
      <c r="A12" s="16" t="s">
        <v>12</v>
      </c>
      <c r="B12" s="6" t="s">
        <v>4</v>
      </c>
      <c r="C12" s="20">
        <v>17360</v>
      </c>
      <c r="D12" s="20">
        <v>17411</v>
      </c>
      <c r="E12" s="20">
        <v>17671</v>
      </c>
      <c r="F12" s="20">
        <v>18225</v>
      </c>
      <c r="G12" s="20">
        <v>18676</v>
      </c>
      <c r="H12" s="20">
        <v>18592</v>
      </c>
      <c r="I12" s="20">
        <v>18230</v>
      </c>
      <c r="J12" s="20">
        <v>17899</v>
      </c>
      <c r="K12" s="20">
        <v>17796</v>
      </c>
      <c r="L12" s="20">
        <v>17771</v>
      </c>
      <c r="M12" s="20">
        <v>17692</v>
      </c>
      <c r="N12" s="20">
        <v>17582</v>
      </c>
      <c r="O12" s="20">
        <v>17434</v>
      </c>
      <c r="P12" s="20">
        <v>17278</v>
      </c>
      <c r="Q12" s="20">
        <v>17615</v>
      </c>
      <c r="R12" s="20">
        <v>17968</v>
      </c>
      <c r="S12" s="20">
        <v>18134</v>
      </c>
      <c r="T12" s="20">
        <v>18078</v>
      </c>
      <c r="U12" s="20">
        <v>17902</v>
      </c>
      <c r="V12" s="20">
        <v>17489</v>
      </c>
      <c r="W12" s="20">
        <v>17344</v>
      </c>
      <c r="X12" s="24">
        <v>17088</v>
      </c>
      <c r="Y12" s="20">
        <v>16804</v>
      </c>
      <c r="Z12" s="20">
        <v>16518</v>
      </c>
    </row>
    <row r="13" spans="1:26" x14ac:dyDescent="0.3">
      <c r="A13" s="16" t="s">
        <v>13</v>
      </c>
      <c r="B13" s="6" t="s">
        <v>4</v>
      </c>
      <c r="C13" s="20">
        <v>32273</v>
      </c>
      <c r="D13" s="20">
        <v>32024</v>
      </c>
      <c r="E13" s="20">
        <v>32239</v>
      </c>
      <c r="F13" s="20">
        <v>32676</v>
      </c>
      <c r="G13" s="20">
        <v>33269</v>
      </c>
      <c r="H13" s="20">
        <v>33051</v>
      </c>
      <c r="I13" s="20">
        <v>32840</v>
      </c>
      <c r="J13" s="20">
        <v>32692</v>
      </c>
      <c r="K13" s="20">
        <v>32656</v>
      </c>
      <c r="L13" s="20">
        <v>32604</v>
      </c>
      <c r="M13" s="20">
        <v>32368</v>
      </c>
      <c r="N13" s="20">
        <v>31809</v>
      </c>
      <c r="O13" s="20">
        <v>31622</v>
      </c>
      <c r="P13" s="20">
        <v>31354</v>
      </c>
      <c r="Q13" s="20">
        <v>31522</v>
      </c>
      <c r="R13" s="20">
        <v>31895</v>
      </c>
      <c r="S13" s="20">
        <v>32008</v>
      </c>
      <c r="T13" s="20">
        <v>31978</v>
      </c>
      <c r="U13" s="20">
        <v>31701</v>
      </c>
      <c r="V13" s="20">
        <v>31327</v>
      </c>
      <c r="W13" s="20">
        <v>31013</v>
      </c>
      <c r="X13" s="24">
        <v>30851</v>
      </c>
      <c r="Y13" s="20">
        <v>30501</v>
      </c>
      <c r="Z13" s="20">
        <v>30136</v>
      </c>
    </row>
    <row r="14" spans="1:26" x14ac:dyDescent="0.3">
      <c r="A14" s="16" t="s">
        <v>14</v>
      </c>
      <c r="B14" s="6" t="s">
        <v>4</v>
      </c>
      <c r="C14" s="20">
        <v>32459</v>
      </c>
      <c r="D14" s="20">
        <v>32282</v>
      </c>
      <c r="E14" s="20">
        <v>32376</v>
      </c>
      <c r="F14" s="20">
        <v>32713</v>
      </c>
      <c r="G14" s="20">
        <v>33204</v>
      </c>
      <c r="H14" s="20">
        <v>33363</v>
      </c>
      <c r="I14" s="20">
        <v>33102</v>
      </c>
      <c r="J14" s="20">
        <v>32771</v>
      </c>
      <c r="K14" s="20">
        <v>32769</v>
      </c>
      <c r="L14" s="20">
        <v>32957</v>
      </c>
      <c r="M14" s="20">
        <v>32862</v>
      </c>
      <c r="N14" s="20">
        <v>32593</v>
      </c>
      <c r="O14" s="20">
        <v>32422</v>
      </c>
      <c r="P14" s="20">
        <v>32163</v>
      </c>
      <c r="Q14" s="20">
        <v>32108</v>
      </c>
      <c r="R14" s="20">
        <v>32231</v>
      </c>
      <c r="S14" s="20">
        <v>32549</v>
      </c>
      <c r="T14" s="20">
        <v>32704</v>
      </c>
      <c r="U14" s="20">
        <v>32354</v>
      </c>
      <c r="V14" s="20">
        <v>31915</v>
      </c>
      <c r="W14" s="20">
        <v>31610</v>
      </c>
      <c r="X14" s="24">
        <v>31374</v>
      </c>
      <c r="Y14" s="20">
        <v>31252</v>
      </c>
      <c r="Z14" s="20">
        <v>30931</v>
      </c>
    </row>
    <row r="15" spans="1:26" x14ac:dyDescent="0.3">
      <c r="A15" s="16" t="s">
        <v>15</v>
      </c>
      <c r="B15" s="6" t="s">
        <v>4</v>
      </c>
      <c r="C15" s="20">
        <v>27193</v>
      </c>
      <c r="D15" s="20">
        <v>27237</v>
      </c>
      <c r="E15" s="20">
        <v>27203</v>
      </c>
      <c r="F15" s="20">
        <v>27189</v>
      </c>
      <c r="G15" s="20">
        <v>27493</v>
      </c>
      <c r="H15" s="20">
        <v>27729</v>
      </c>
      <c r="I15" s="20">
        <v>27632</v>
      </c>
      <c r="J15" s="20">
        <v>27641</v>
      </c>
      <c r="K15" s="20">
        <v>27400</v>
      </c>
      <c r="L15" s="20">
        <v>27174</v>
      </c>
      <c r="M15" s="20">
        <v>26677</v>
      </c>
      <c r="N15" s="20">
        <v>26145</v>
      </c>
      <c r="O15" s="20">
        <v>25969</v>
      </c>
      <c r="P15" s="20">
        <v>25892</v>
      </c>
      <c r="Q15" s="20">
        <v>25766</v>
      </c>
      <c r="R15" s="20">
        <v>25736</v>
      </c>
      <c r="S15" s="20">
        <v>25987</v>
      </c>
      <c r="T15" s="20">
        <v>26025</v>
      </c>
      <c r="U15" s="20">
        <v>26063</v>
      </c>
      <c r="V15" s="20">
        <v>26088</v>
      </c>
      <c r="W15" s="20">
        <v>26012</v>
      </c>
      <c r="X15" s="24">
        <v>25889</v>
      </c>
      <c r="Y15" s="20">
        <v>25524</v>
      </c>
      <c r="Z15" s="20">
        <v>25280</v>
      </c>
    </row>
    <row r="16" spans="1:26" x14ac:dyDescent="0.3">
      <c r="A16" s="16" t="s">
        <v>16</v>
      </c>
      <c r="B16" s="6" t="s">
        <v>4</v>
      </c>
      <c r="C16" s="20">
        <v>32808</v>
      </c>
      <c r="D16" s="20">
        <v>32719</v>
      </c>
      <c r="E16" s="20">
        <v>32811</v>
      </c>
      <c r="F16" s="20">
        <v>33492</v>
      </c>
      <c r="G16" s="20">
        <v>33955</v>
      </c>
      <c r="H16" s="20">
        <v>34040</v>
      </c>
      <c r="I16" s="20">
        <v>33991</v>
      </c>
      <c r="J16" s="20">
        <v>33893</v>
      </c>
      <c r="K16" s="20">
        <v>33715</v>
      </c>
      <c r="L16" s="20">
        <v>33573</v>
      </c>
      <c r="M16" s="20">
        <v>33200</v>
      </c>
      <c r="N16" s="20">
        <v>32567</v>
      </c>
      <c r="O16" s="20">
        <v>32378</v>
      </c>
      <c r="P16" s="20">
        <v>32261</v>
      </c>
      <c r="Q16" s="20">
        <v>32381</v>
      </c>
      <c r="R16" s="20">
        <v>32903</v>
      </c>
      <c r="S16" s="20">
        <v>33079</v>
      </c>
      <c r="T16" s="20">
        <v>33123</v>
      </c>
      <c r="U16" s="20">
        <v>33093</v>
      </c>
      <c r="V16" s="20">
        <v>32916</v>
      </c>
      <c r="W16" s="20">
        <v>32685</v>
      </c>
      <c r="X16" s="24">
        <v>32146</v>
      </c>
      <c r="Y16" s="20">
        <v>31660</v>
      </c>
      <c r="Z16" s="20">
        <v>31242</v>
      </c>
    </row>
    <row r="17" spans="1:26" x14ac:dyDescent="0.3">
      <c r="A17" s="16" t="s">
        <v>17</v>
      </c>
      <c r="B17" s="6" t="s">
        <v>4</v>
      </c>
      <c r="C17" s="20">
        <v>25954</v>
      </c>
      <c r="D17" s="20">
        <v>25824</v>
      </c>
      <c r="E17" s="20">
        <v>25911</v>
      </c>
      <c r="F17" s="20">
        <v>26276</v>
      </c>
      <c r="G17" s="20">
        <v>26683</v>
      </c>
      <c r="H17" s="20">
        <v>26805</v>
      </c>
      <c r="I17" s="20">
        <v>26765</v>
      </c>
      <c r="J17" s="20">
        <v>26620</v>
      </c>
      <c r="K17" s="20">
        <v>26327</v>
      </c>
      <c r="L17" s="20">
        <v>26094</v>
      </c>
      <c r="M17" s="20">
        <v>25713</v>
      </c>
      <c r="N17" s="20">
        <v>25383</v>
      </c>
      <c r="O17" s="20">
        <v>25206</v>
      </c>
      <c r="P17" s="20">
        <v>24959</v>
      </c>
      <c r="Q17" s="20">
        <v>25043</v>
      </c>
      <c r="R17" s="20">
        <v>25252</v>
      </c>
      <c r="S17" s="20">
        <v>25689</v>
      </c>
      <c r="T17" s="20">
        <v>25658</v>
      </c>
      <c r="U17" s="20">
        <v>25523</v>
      </c>
      <c r="V17" s="20">
        <v>25436</v>
      </c>
      <c r="W17" s="20">
        <v>25209</v>
      </c>
      <c r="X17" s="24">
        <v>24975</v>
      </c>
      <c r="Y17" s="20">
        <v>24726</v>
      </c>
      <c r="Z17" s="20">
        <v>24449</v>
      </c>
    </row>
    <row r="18" spans="1:26" x14ac:dyDescent="0.3">
      <c r="A18" s="16" t="s">
        <v>18</v>
      </c>
      <c r="B18" s="6" t="s">
        <v>4</v>
      </c>
      <c r="C18" s="20">
        <v>10119</v>
      </c>
      <c r="D18" s="20">
        <v>10031</v>
      </c>
      <c r="E18" s="20">
        <v>10013</v>
      </c>
      <c r="F18" s="20">
        <v>10122</v>
      </c>
      <c r="G18" s="20">
        <v>10331</v>
      </c>
      <c r="H18" s="20">
        <v>10351</v>
      </c>
      <c r="I18" s="20">
        <v>10300</v>
      </c>
      <c r="J18" s="20">
        <v>10227</v>
      </c>
      <c r="K18" s="20">
        <v>10139</v>
      </c>
      <c r="L18" s="20">
        <v>10095</v>
      </c>
      <c r="M18" s="20">
        <v>10029</v>
      </c>
      <c r="N18" s="20">
        <v>9875</v>
      </c>
      <c r="O18" s="20">
        <v>9800</v>
      </c>
      <c r="P18" s="20">
        <v>9751</v>
      </c>
      <c r="Q18" s="20">
        <v>9787</v>
      </c>
      <c r="R18" s="20">
        <v>9926</v>
      </c>
      <c r="S18" s="20">
        <v>10042</v>
      </c>
      <c r="T18" s="20">
        <v>10124</v>
      </c>
      <c r="U18" s="20">
        <v>10022</v>
      </c>
      <c r="V18" s="20">
        <v>9853</v>
      </c>
      <c r="W18" s="20">
        <v>9830</v>
      </c>
      <c r="X18" s="24">
        <v>9784</v>
      </c>
      <c r="Y18" s="20">
        <v>9565</v>
      </c>
      <c r="Z18" s="20">
        <v>9487</v>
      </c>
    </row>
    <row r="19" spans="1:26" x14ac:dyDescent="0.3">
      <c r="A19" s="16" t="s">
        <v>19</v>
      </c>
      <c r="B19" s="6" t="s">
        <v>4</v>
      </c>
      <c r="C19" s="20">
        <v>73917</v>
      </c>
      <c r="D19" s="20">
        <v>73939</v>
      </c>
      <c r="E19" s="20">
        <v>73997</v>
      </c>
      <c r="F19" s="20">
        <v>74961</v>
      </c>
      <c r="G19" s="20">
        <v>76446</v>
      </c>
      <c r="H19" s="20">
        <v>77108</v>
      </c>
      <c r="I19" s="20">
        <v>77076</v>
      </c>
      <c r="J19" s="20">
        <v>76757</v>
      </c>
      <c r="K19" s="20">
        <v>76237</v>
      </c>
      <c r="L19" s="20">
        <v>75468</v>
      </c>
      <c r="M19" s="20">
        <v>74188</v>
      </c>
      <c r="N19" s="20">
        <v>73035</v>
      </c>
      <c r="O19" s="20">
        <v>72190</v>
      </c>
      <c r="P19" s="20">
        <v>72181</v>
      </c>
      <c r="Q19" s="20">
        <v>72438</v>
      </c>
      <c r="R19" s="20">
        <v>73171</v>
      </c>
      <c r="S19" s="20">
        <v>74208</v>
      </c>
      <c r="T19" s="20">
        <v>74779</v>
      </c>
      <c r="U19" s="20">
        <v>74830</v>
      </c>
      <c r="V19" s="20">
        <v>74633</v>
      </c>
      <c r="W19" s="20">
        <v>73898</v>
      </c>
      <c r="X19" s="24">
        <v>73045</v>
      </c>
      <c r="Y19" s="20">
        <v>71788</v>
      </c>
      <c r="Z19" s="20">
        <v>70631</v>
      </c>
    </row>
    <row r="20" spans="1:26" x14ac:dyDescent="0.3">
      <c r="A20" s="16" t="s">
        <v>20</v>
      </c>
      <c r="B20" s="6" t="s">
        <v>4</v>
      </c>
      <c r="C20" s="20">
        <v>31819</v>
      </c>
      <c r="D20" s="20">
        <v>31722</v>
      </c>
      <c r="E20" s="20">
        <v>31959</v>
      </c>
      <c r="F20" s="20">
        <v>32881</v>
      </c>
      <c r="G20" s="20">
        <v>34197</v>
      </c>
      <c r="H20" s="20">
        <v>34456</v>
      </c>
      <c r="I20" s="20">
        <v>34359</v>
      </c>
      <c r="J20" s="20">
        <v>33789</v>
      </c>
      <c r="K20" s="20">
        <v>33585</v>
      </c>
      <c r="L20" s="20">
        <v>33207</v>
      </c>
      <c r="M20" s="20">
        <v>32495</v>
      </c>
      <c r="N20" s="20">
        <v>31788</v>
      </c>
      <c r="O20" s="20">
        <v>31310</v>
      </c>
      <c r="P20" s="20">
        <v>31053</v>
      </c>
      <c r="Q20" s="20">
        <v>31312</v>
      </c>
      <c r="R20" s="20">
        <v>32000</v>
      </c>
      <c r="S20" s="20">
        <v>32803</v>
      </c>
      <c r="T20" s="20">
        <v>33309</v>
      </c>
      <c r="U20" s="20">
        <v>33067</v>
      </c>
      <c r="V20" s="20">
        <v>32287</v>
      </c>
      <c r="W20" s="20">
        <v>32038</v>
      </c>
      <c r="X20" s="24">
        <v>31636</v>
      </c>
      <c r="Y20" s="20">
        <v>30939</v>
      </c>
      <c r="Z20" s="20">
        <v>30248</v>
      </c>
    </row>
    <row r="21" spans="1:26" x14ac:dyDescent="0.3">
      <c r="A21" s="16" t="s">
        <v>21</v>
      </c>
      <c r="B21" s="6" t="s">
        <v>4</v>
      </c>
      <c r="C21" s="20">
        <v>30568</v>
      </c>
      <c r="D21" s="20">
        <v>30552</v>
      </c>
      <c r="E21" s="20">
        <v>30570</v>
      </c>
      <c r="F21" s="20">
        <v>30957</v>
      </c>
      <c r="G21" s="20">
        <v>31370</v>
      </c>
      <c r="H21" s="20">
        <v>31604</v>
      </c>
      <c r="I21" s="20">
        <v>31711</v>
      </c>
      <c r="J21" s="20">
        <v>31660</v>
      </c>
      <c r="K21" s="20">
        <v>31530</v>
      </c>
      <c r="L21" s="20">
        <v>31260</v>
      </c>
      <c r="M21" s="20">
        <v>30952</v>
      </c>
      <c r="N21" s="20">
        <v>30478</v>
      </c>
      <c r="O21" s="20">
        <v>30312</v>
      </c>
      <c r="P21" s="20">
        <v>30113</v>
      </c>
      <c r="Q21" s="20">
        <v>30044</v>
      </c>
      <c r="R21" s="20">
        <v>30307</v>
      </c>
      <c r="S21" s="20">
        <v>30576</v>
      </c>
      <c r="T21" s="20">
        <v>30595</v>
      </c>
      <c r="U21" s="20">
        <v>30448</v>
      </c>
      <c r="V21" s="20">
        <v>30217</v>
      </c>
      <c r="W21" s="20">
        <v>29978</v>
      </c>
      <c r="X21" s="24">
        <v>29766</v>
      </c>
      <c r="Y21" s="20">
        <v>29396</v>
      </c>
      <c r="Z21" s="20">
        <v>29012</v>
      </c>
    </row>
    <row r="22" spans="1:26" x14ac:dyDescent="0.3">
      <c r="A22" s="16" t="s">
        <v>22</v>
      </c>
      <c r="B22" s="6" t="s">
        <v>4</v>
      </c>
      <c r="C22" s="20">
        <v>30010</v>
      </c>
      <c r="D22" s="20">
        <v>29687</v>
      </c>
      <c r="E22" s="20">
        <v>29674</v>
      </c>
      <c r="F22" s="20">
        <v>30117</v>
      </c>
      <c r="G22" s="20">
        <v>30415</v>
      </c>
      <c r="H22" s="20">
        <v>30553</v>
      </c>
      <c r="I22" s="20">
        <v>30272</v>
      </c>
      <c r="J22" s="20">
        <v>30192</v>
      </c>
      <c r="K22" s="20">
        <v>30168</v>
      </c>
      <c r="L22" s="20">
        <v>30176</v>
      </c>
      <c r="M22" s="20">
        <v>30096</v>
      </c>
      <c r="N22" s="20">
        <v>29659</v>
      </c>
      <c r="O22" s="20">
        <v>29494</v>
      </c>
      <c r="P22" s="20">
        <v>29354</v>
      </c>
      <c r="Q22" s="20">
        <v>29482</v>
      </c>
      <c r="R22" s="20">
        <v>29849</v>
      </c>
      <c r="S22" s="20">
        <v>30073</v>
      </c>
      <c r="T22" s="20">
        <v>30223</v>
      </c>
      <c r="U22" s="20">
        <v>30021</v>
      </c>
      <c r="V22" s="20">
        <v>29637</v>
      </c>
      <c r="W22" s="20">
        <v>29355</v>
      </c>
      <c r="X22" s="24">
        <v>29194</v>
      </c>
      <c r="Y22" s="20">
        <v>28920</v>
      </c>
      <c r="Z22" s="20">
        <v>28637</v>
      </c>
    </row>
    <row r="23" spans="1:26" x14ac:dyDescent="0.3">
      <c r="A23" s="16" t="s">
        <v>23</v>
      </c>
      <c r="B23" s="6" t="s">
        <v>4</v>
      </c>
      <c r="C23" s="20">
        <v>52610</v>
      </c>
      <c r="D23" s="20">
        <v>52556</v>
      </c>
      <c r="E23" s="20">
        <v>52574</v>
      </c>
      <c r="F23" s="20">
        <v>53081</v>
      </c>
      <c r="G23" s="20">
        <v>53990</v>
      </c>
      <c r="H23" s="20">
        <v>54484</v>
      </c>
      <c r="I23" s="20">
        <v>54177</v>
      </c>
      <c r="J23" s="20">
        <v>54228</v>
      </c>
      <c r="K23" s="20">
        <v>53754</v>
      </c>
      <c r="L23" s="20">
        <v>53262</v>
      </c>
      <c r="M23" s="20">
        <v>52660</v>
      </c>
      <c r="N23" s="20">
        <v>51757</v>
      </c>
      <c r="O23" s="20">
        <v>51217</v>
      </c>
      <c r="P23" s="20">
        <v>50956</v>
      </c>
      <c r="Q23" s="20">
        <v>50906</v>
      </c>
      <c r="R23" s="20">
        <v>51460</v>
      </c>
      <c r="S23" s="20">
        <v>52058</v>
      </c>
      <c r="T23" s="20">
        <v>52725</v>
      </c>
      <c r="U23" s="20">
        <v>52766</v>
      </c>
      <c r="V23" s="20">
        <v>52439</v>
      </c>
      <c r="W23" s="20">
        <v>52170</v>
      </c>
      <c r="X23" s="24">
        <v>51624</v>
      </c>
      <c r="Y23" s="20">
        <v>51204</v>
      </c>
      <c r="Z23" s="20">
        <v>50313</v>
      </c>
    </row>
    <row r="24" spans="1:26" x14ac:dyDescent="0.3">
      <c r="A24" s="16" t="s">
        <v>24</v>
      </c>
      <c r="B24" s="6" t="s">
        <v>4</v>
      </c>
      <c r="C24" s="20">
        <v>30330</v>
      </c>
      <c r="D24" s="20">
        <v>30398</v>
      </c>
      <c r="E24" s="20">
        <v>30477</v>
      </c>
      <c r="F24" s="20">
        <v>30748</v>
      </c>
      <c r="G24" s="20">
        <v>31316</v>
      </c>
      <c r="H24" s="20">
        <v>31603</v>
      </c>
      <c r="I24" s="20">
        <v>31634</v>
      </c>
      <c r="J24" s="20">
        <v>31468</v>
      </c>
      <c r="K24" s="20">
        <v>31180</v>
      </c>
      <c r="L24" s="20">
        <v>30828</v>
      </c>
      <c r="M24" s="20">
        <v>30277</v>
      </c>
      <c r="N24" s="20">
        <v>29639</v>
      </c>
      <c r="O24" s="20">
        <v>29543</v>
      </c>
      <c r="P24" s="20">
        <v>29567</v>
      </c>
      <c r="Q24" s="20">
        <v>29462</v>
      </c>
      <c r="R24" s="20">
        <v>29808</v>
      </c>
      <c r="S24" s="20">
        <v>30167</v>
      </c>
      <c r="T24" s="20">
        <v>30238</v>
      </c>
      <c r="U24" s="20">
        <v>30308</v>
      </c>
      <c r="V24" s="20">
        <v>30228</v>
      </c>
      <c r="W24" s="20">
        <v>29994</v>
      </c>
      <c r="X24" s="24">
        <v>29639</v>
      </c>
      <c r="Y24" s="20">
        <v>29118</v>
      </c>
      <c r="Z24" s="20">
        <v>28849</v>
      </c>
    </row>
    <row r="25" spans="1:26" x14ac:dyDescent="0.3">
      <c r="A25" s="16" t="s">
        <v>25</v>
      </c>
      <c r="B25" s="6" t="s">
        <v>4</v>
      </c>
      <c r="C25" s="20">
        <v>55005</v>
      </c>
      <c r="D25" s="20">
        <v>54634</v>
      </c>
      <c r="E25" s="20">
        <v>54826</v>
      </c>
      <c r="F25" s="20">
        <v>55805</v>
      </c>
      <c r="G25" s="20">
        <v>56603</v>
      </c>
      <c r="H25" s="20">
        <v>56752</v>
      </c>
      <c r="I25" s="20">
        <v>56592</v>
      </c>
      <c r="J25" s="20">
        <v>56160</v>
      </c>
      <c r="K25" s="20">
        <v>55979</v>
      </c>
      <c r="L25" s="20">
        <v>55674</v>
      </c>
      <c r="M25" s="20">
        <v>55149</v>
      </c>
      <c r="N25" s="20">
        <v>54237</v>
      </c>
      <c r="O25" s="20">
        <v>53694</v>
      </c>
      <c r="P25" s="20">
        <v>53452</v>
      </c>
      <c r="Q25" s="20">
        <v>53585</v>
      </c>
      <c r="R25" s="20">
        <v>54203</v>
      </c>
      <c r="S25" s="20">
        <v>54583</v>
      </c>
      <c r="T25" s="20">
        <v>54488</v>
      </c>
      <c r="U25" s="20">
        <v>54023</v>
      </c>
      <c r="V25" s="20">
        <v>53209</v>
      </c>
      <c r="W25" s="20">
        <v>52454</v>
      </c>
      <c r="X25" s="24">
        <v>52046</v>
      </c>
      <c r="Y25" s="20">
        <v>51242</v>
      </c>
      <c r="Z25" s="20">
        <v>50291</v>
      </c>
    </row>
    <row r="26" spans="1:26" x14ac:dyDescent="0.3">
      <c r="A26" s="16" t="s">
        <v>26</v>
      </c>
      <c r="B26" s="6" t="s">
        <v>4</v>
      </c>
      <c r="C26" s="20">
        <v>20934</v>
      </c>
      <c r="D26" s="20">
        <v>20672</v>
      </c>
      <c r="E26" s="20">
        <v>20858</v>
      </c>
      <c r="F26" s="20">
        <v>21115</v>
      </c>
      <c r="G26" s="20">
        <v>21360</v>
      </c>
      <c r="H26" s="20">
        <v>21286</v>
      </c>
      <c r="I26" s="20">
        <v>21071</v>
      </c>
      <c r="J26" s="20">
        <v>20919</v>
      </c>
      <c r="K26" s="20">
        <v>20821</v>
      </c>
      <c r="L26" s="20">
        <v>20731</v>
      </c>
      <c r="M26" s="20">
        <v>20277</v>
      </c>
      <c r="N26" s="20">
        <v>19874</v>
      </c>
      <c r="O26" s="20">
        <v>19549</v>
      </c>
      <c r="P26" s="20">
        <v>19394</v>
      </c>
      <c r="Q26" s="20">
        <v>19598</v>
      </c>
      <c r="R26" s="20">
        <v>19740</v>
      </c>
      <c r="S26" s="20">
        <v>19843</v>
      </c>
      <c r="T26" s="20">
        <v>19755</v>
      </c>
      <c r="U26" s="20">
        <v>19769</v>
      </c>
      <c r="V26" s="20">
        <v>19584</v>
      </c>
      <c r="W26" s="20">
        <v>19337</v>
      </c>
      <c r="X26" s="24">
        <v>19128</v>
      </c>
      <c r="Y26" s="20">
        <v>18766</v>
      </c>
      <c r="Z26" s="20">
        <v>18533</v>
      </c>
    </row>
    <row r="27" spans="1:26" x14ac:dyDescent="0.3">
      <c r="A27" s="16" t="s">
        <v>27</v>
      </c>
      <c r="B27" s="6" t="s">
        <v>4</v>
      </c>
      <c r="C27" s="20">
        <v>34444</v>
      </c>
      <c r="D27" s="20">
        <v>34386</v>
      </c>
      <c r="E27" s="20">
        <v>34465</v>
      </c>
      <c r="F27" s="20">
        <v>35051</v>
      </c>
      <c r="G27" s="20">
        <v>35727</v>
      </c>
      <c r="H27" s="20">
        <v>35917</v>
      </c>
      <c r="I27" s="20">
        <v>35654</v>
      </c>
      <c r="J27" s="20">
        <v>35365</v>
      </c>
      <c r="K27" s="20">
        <v>35237</v>
      </c>
      <c r="L27" s="20">
        <v>35150</v>
      </c>
      <c r="M27" s="20">
        <v>34889</v>
      </c>
      <c r="N27" s="20">
        <v>34352</v>
      </c>
      <c r="O27" s="20">
        <v>34118</v>
      </c>
      <c r="P27" s="20">
        <v>33933</v>
      </c>
      <c r="Q27" s="20">
        <v>34003</v>
      </c>
      <c r="R27" s="20">
        <v>34574</v>
      </c>
      <c r="S27" s="20">
        <v>35017</v>
      </c>
      <c r="T27" s="20">
        <v>35267</v>
      </c>
      <c r="U27" s="20">
        <v>35119</v>
      </c>
      <c r="V27" s="20">
        <v>34605</v>
      </c>
      <c r="W27" s="20">
        <v>34319</v>
      </c>
      <c r="X27" s="24">
        <v>33919</v>
      </c>
      <c r="Y27" s="20">
        <v>33546</v>
      </c>
      <c r="Z27" s="20">
        <v>33202</v>
      </c>
    </row>
    <row r="28" spans="1:26" x14ac:dyDescent="0.3">
      <c r="A28" s="16" t="s">
        <v>28</v>
      </c>
      <c r="B28" s="6" t="s">
        <v>4</v>
      </c>
      <c r="C28" s="20">
        <v>32076</v>
      </c>
      <c r="D28" s="20">
        <v>31934</v>
      </c>
      <c r="E28" s="20">
        <v>32070</v>
      </c>
      <c r="F28" s="20">
        <v>32431</v>
      </c>
      <c r="G28" s="20">
        <v>32675</v>
      </c>
      <c r="H28" s="20">
        <v>32542</v>
      </c>
      <c r="I28" s="20">
        <v>32301</v>
      </c>
      <c r="J28" s="20">
        <v>32108</v>
      </c>
      <c r="K28" s="20">
        <v>31980</v>
      </c>
      <c r="L28" s="20">
        <v>31916</v>
      </c>
      <c r="M28" s="20">
        <v>31654</v>
      </c>
      <c r="N28" s="20">
        <v>31251</v>
      </c>
      <c r="O28" s="20">
        <v>31018</v>
      </c>
      <c r="P28" s="20">
        <v>30891</v>
      </c>
      <c r="Q28" s="20">
        <v>31005</v>
      </c>
      <c r="R28" s="20">
        <v>31446</v>
      </c>
      <c r="S28" s="20">
        <v>31748</v>
      </c>
      <c r="T28" s="20">
        <v>31646</v>
      </c>
      <c r="U28" s="20">
        <v>31379</v>
      </c>
      <c r="V28" s="20">
        <v>31034</v>
      </c>
      <c r="W28" s="20">
        <v>30789</v>
      </c>
      <c r="X28" s="24">
        <v>30553</v>
      </c>
      <c r="Y28" s="20">
        <v>30264</v>
      </c>
      <c r="Z28" s="20">
        <v>29658</v>
      </c>
    </row>
    <row r="29" spans="1:26" x14ac:dyDescent="0.3">
      <c r="A29" s="16" t="s">
        <v>29</v>
      </c>
      <c r="B29" s="6" t="s">
        <v>4</v>
      </c>
      <c r="C29" s="20">
        <v>21185</v>
      </c>
      <c r="D29" s="20">
        <v>21054</v>
      </c>
      <c r="E29" s="20">
        <v>20989</v>
      </c>
      <c r="F29" s="20">
        <v>21347</v>
      </c>
      <c r="G29" s="20">
        <v>21853</v>
      </c>
      <c r="H29" s="20">
        <v>21950</v>
      </c>
      <c r="I29" s="20">
        <v>21860</v>
      </c>
      <c r="J29" s="20">
        <v>21734</v>
      </c>
      <c r="K29" s="20">
        <v>21660</v>
      </c>
      <c r="L29" s="20">
        <v>21538</v>
      </c>
      <c r="M29" s="20">
        <v>21490</v>
      </c>
      <c r="N29" s="20">
        <v>21092</v>
      </c>
      <c r="O29" s="20">
        <v>20962</v>
      </c>
      <c r="P29" s="20">
        <v>20870</v>
      </c>
      <c r="Q29" s="20">
        <v>20841</v>
      </c>
      <c r="R29" s="20">
        <v>21056</v>
      </c>
      <c r="S29" s="20">
        <v>21259</v>
      </c>
      <c r="T29" s="20">
        <v>21422</v>
      </c>
      <c r="U29" s="20">
        <v>21198</v>
      </c>
      <c r="V29" s="20">
        <v>20995</v>
      </c>
      <c r="W29" s="20">
        <v>20916</v>
      </c>
      <c r="X29" s="24">
        <v>20827</v>
      </c>
      <c r="Y29" s="20">
        <v>20462</v>
      </c>
      <c r="Z29" s="20">
        <v>20199</v>
      </c>
    </row>
    <row r="30" spans="1:26" s="2" customFormat="1" x14ac:dyDescent="0.3">
      <c r="A30" s="17" t="s">
        <v>31</v>
      </c>
      <c r="B30" s="8" t="s">
        <v>33</v>
      </c>
      <c r="C30" s="21">
        <f>SUM(C4:C29)</f>
        <v>973007</v>
      </c>
      <c r="D30" s="21">
        <f t="shared" ref="D30:U30" si="0">SUM(D4:D29)</f>
        <v>970410</v>
      </c>
      <c r="E30" s="21">
        <f t="shared" si="0"/>
        <v>972755</v>
      </c>
      <c r="F30" s="21">
        <f t="shared" si="0"/>
        <v>986060</v>
      </c>
      <c r="G30" s="21">
        <f t="shared" si="0"/>
        <v>1002351</v>
      </c>
      <c r="H30" s="21">
        <f t="shared" si="0"/>
        <v>1006973</v>
      </c>
      <c r="I30" s="21">
        <f t="shared" si="0"/>
        <v>1004171</v>
      </c>
      <c r="J30" s="21">
        <f t="shared" si="0"/>
        <v>999042</v>
      </c>
      <c r="K30" s="21">
        <f t="shared" si="0"/>
        <v>993230</v>
      </c>
      <c r="L30" s="21">
        <f t="shared" si="0"/>
        <v>987306</v>
      </c>
      <c r="M30" s="21">
        <v>975263</v>
      </c>
      <c r="N30" s="21">
        <f t="shared" si="0"/>
        <v>960172</v>
      </c>
      <c r="O30" s="21">
        <f t="shared" si="0"/>
        <v>953274</v>
      </c>
      <c r="P30" s="21">
        <f t="shared" si="0"/>
        <v>949118</v>
      </c>
      <c r="Q30" s="21">
        <f t="shared" si="0"/>
        <v>951854</v>
      </c>
      <c r="R30" s="21">
        <f t="shared" si="0"/>
        <v>962953</v>
      </c>
      <c r="S30" s="21">
        <f t="shared" si="0"/>
        <v>973673</v>
      </c>
      <c r="T30" s="21">
        <f t="shared" si="0"/>
        <v>977347</v>
      </c>
      <c r="U30" s="21">
        <f t="shared" si="0"/>
        <v>974320</v>
      </c>
      <c r="V30" s="21">
        <f>SUM(V4:V29)</f>
        <v>967198</v>
      </c>
      <c r="W30" s="21">
        <f>SUM(W4:W29)</f>
        <v>958763</v>
      </c>
      <c r="X30" s="21">
        <f>SUM(X4:X29)</f>
        <v>950655</v>
      </c>
      <c r="Y30" s="21">
        <f>SUM(Y4:Y29)</f>
        <v>937958</v>
      </c>
      <c r="Z30" s="21">
        <v>925411</v>
      </c>
    </row>
    <row r="31" spans="1:26" s="2" customFormat="1" x14ac:dyDescent="0.3">
      <c r="A31" s="17"/>
      <c r="B31" s="7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f>(T30-U30)</f>
        <v>3027</v>
      </c>
      <c r="V31" s="21">
        <f>(U30-V30)</f>
        <v>7122</v>
      </c>
      <c r="W31" s="21">
        <v>8435</v>
      </c>
      <c r="X31" s="21">
        <v>8108</v>
      </c>
      <c r="Y31" s="21">
        <v>12697</v>
      </c>
      <c r="Z31" s="21">
        <v>12547</v>
      </c>
    </row>
    <row r="32" spans="1:26" x14ac:dyDescent="0.3">
      <c r="A32" s="16" t="s">
        <v>3</v>
      </c>
      <c r="B32" s="9" t="s">
        <v>30</v>
      </c>
      <c r="C32" s="20">
        <v>14162</v>
      </c>
      <c r="D32" s="20">
        <v>14355</v>
      </c>
      <c r="E32" s="20">
        <v>15435</v>
      </c>
      <c r="F32" s="20">
        <v>15885</v>
      </c>
      <c r="G32" s="20">
        <v>15836</v>
      </c>
      <c r="H32" s="20">
        <v>15747</v>
      </c>
      <c r="I32" s="20">
        <v>15533</v>
      </c>
      <c r="J32" s="20">
        <v>15405</v>
      </c>
      <c r="K32" s="20">
        <v>15491</v>
      </c>
      <c r="L32" s="20">
        <v>15452</v>
      </c>
      <c r="M32" s="20">
        <v>15486</v>
      </c>
      <c r="N32" s="20">
        <v>15363</v>
      </c>
      <c r="O32" s="20">
        <v>15327</v>
      </c>
      <c r="P32" s="20">
        <v>15429</v>
      </c>
      <c r="Q32" s="20">
        <v>16775</v>
      </c>
      <c r="R32" s="20">
        <v>17222</v>
      </c>
      <c r="S32" s="20">
        <v>17188</v>
      </c>
      <c r="T32" s="20">
        <v>17025</v>
      </c>
      <c r="U32" s="20">
        <v>16767</v>
      </c>
      <c r="V32" s="20">
        <v>16524</v>
      </c>
      <c r="W32" s="20">
        <v>16306</v>
      </c>
      <c r="X32" s="24">
        <v>16232</v>
      </c>
      <c r="Y32" s="20">
        <v>16126</v>
      </c>
      <c r="Z32" s="20">
        <v>15921</v>
      </c>
    </row>
    <row r="33" spans="1:26" x14ac:dyDescent="0.3">
      <c r="A33" s="16" t="s">
        <v>5</v>
      </c>
      <c r="B33" s="9" t="s">
        <v>30</v>
      </c>
      <c r="C33" s="20">
        <v>38223</v>
      </c>
      <c r="D33" s="20">
        <v>38130</v>
      </c>
      <c r="E33" s="20">
        <v>39542</v>
      </c>
      <c r="F33" s="20">
        <v>40415</v>
      </c>
      <c r="G33" s="20">
        <v>40651</v>
      </c>
      <c r="H33" s="20">
        <v>40409</v>
      </c>
      <c r="I33" s="20">
        <v>40103</v>
      </c>
      <c r="J33" s="20">
        <v>39654</v>
      </c>
      <c r="K33" s="20">
        <v>38951</v>
      </c>
      <c r="L33" s="20">
        <v>38633</v>
      </c>
      <c r="M33" s="20">
        <v>38323</v>
      </c>
      <c r="N33" s="20">
        <v>38107</v>
      </c>
      <c r="O33" s="20">
        <v>37925</v>
      </c>
      <c r="P33" s="20">
        <v>38052</v>
      </c>
      <c r="Q33" s="20">
        <v>39668</v>
      </c>
      <c r="R33" s="20">
        <v>40485</v>
      </c>
      <c r="S33" s="20">
        <v>40345</v>
      </c>
      <c r="T33" s="20">
        <v>40250</v>
      </c>
      <c r="U33" s="20">
        <v>39958</v>
      </c>
      <c r="V33" s="20">
        <v>39610</v>
      </c>
      <c r="W33" s="20">
        <v>39226</v>
      </c>
      <c r="X33" s="24">
        <v>38937</v>
      </c>
      <c r="Y33" s="20">
        <v>38759</v>
      </c>
      <c r="Z33" s="20">
        <v>38378</v>
      </c>
    </row>
    <row r="34" spans="1:26" x14ac:dyDescent="0.3">
      <c r="A34" s="16" t="s">
        <v>6</v>
      </c>
      <c r="B34" s="9" t="s">
        <v>30</v>
      </c>
      <c r="C34" s="20">
        <v>30928</v>
      </c>
      <c r="D34" s="20">
        <v>30895</v>
      </c>
      <c r="E34" s="20">
        <v>33132</v>
      </c>
      <c r="F34" s="20">
        <v>34415</v>
      </c>
      <c r="G34" s="20">
        <v>34539</v>
      </c>
      <c r="H34" s="20">
        <v>34364</v>
      </c>
      <c r="I34" s="20">
        <v>34126</v>
      </c>
      <c r="J34" s="20">
        <v>33925</v>
      </c>
      <c r="K34" s="20">
        <v>33605</v>
      </c>
      <c r="L34" s="20">
        <v>33267</v>
      </c>
      <c r="M34" s="20">
        <v>32699</v>
      </c>
      <c r="N34" s="20">
        <v>31841</v>
      </c>
      <c r="O34" s="20">
        <v>31387</v>
      </c>
      <c r="P34" s="20">
        <v>31377</v>
      </c>
      <c r="Q34" s="20">
        <v>33763</v>
      </c>
      <c r="R34" s="20">
        <v>34926</v>
      </c>
      <c r="S34" s="20">
        <v>34885</v>
      </c>
      <c r="T34" s="20">
        <v>34462</v>
      </c>
      <c r="U34" s="20">
        <v>34245</v>
      </c>
      <c r="V34" s="20">
        <v>33943</v>
      </c>
      <c r="W34" s="20">
        <v>33625</v>
      </c>
      <c r="X34" s="24">
        <v>33278</v>
      </c>
      <c r="Y34" s="20">
        <v>32814</v>
      </c>
      <c r="Z34" s="20">
        <v>32092</v>
      </c>
    </row>
    <row r="35" spans="1:26" x14ac:dyDescent="0.3">
      <c r="A35" s="16" t="s">
        <v>7</v>
      </c>
      <c r="B35" s="9" t="s">
        <v>30</v>
      </c>
      <c r="C35" s="20">
        <v>338104</v>
      </c>
      <c r="D35" s="20">
        <v>345854</v>
      </c>
      <c r="E35" s="20">
        <v>373126</v>
      </c>
      <c r="F35" s="20">
        <v>382038</v>
      </c>
      <c r="G35" s="20">
        <v>381256</v>
      </c>
      <c r="H35" s="20">
        <v>376028</v>
      </c>
      <c r="I35" s="20">
        <v>371952</v>
      </c>
      <c r="J35" s="20">
        <v>367952</v>
      </c>
      <c r="K35" s="20">
        <v>364284</v>
      </c>
      <c r="L35" s="20">
        <v>361548</v>
      </c>
      <c r="M35" s="20">
        <v>357613</v>
      </c>
      <c r="N35" s="20">
        <v>353113</v>
      </c>
      <c r="O35" s="20">
        <v>349719</v>
      </c>
      <c r="P35" s="20">
        <v>358933</v>
      </c>
      <c r="Q35" s="20">
        <v>386645</v>
      </c>
      <c r="R35" s="20">
        <v>393811</v>
      </c>
      <c r="S35" s="20">
        <v>389745</v>
      </c>
      <c r="T35" s="20">
        <v>383682</v>
      </c>
      <c r="U35" s="20">
        <v>379448</v>
      </c>
      <c r="V35" s="20">
        <v>373359</v>
      </c>
      <c r="W35" s="20">
        <v>368275</v>
      </c>
      <c r="X35" s="24">
        <v>363836</v>
      </c>
      <c r="Y35" s="20">
        <v>358286</v>
      </c>
      <c r="Z35" s="20">
        <v>353008</v>
      </c>
    </row>
    <row r="36" spans="1:26" x14ac:dyDescent="0.3">
      <c r="A36" s="16" t="s">
        <v>8</v>
      </c>
      <c r="B36" s="9" t="s">
        <v>30</v>
      </c>
      <c r="C36" s="20">
        <v>19833</v>
      </c>
      <c r="D36" s="20">
        <v>19636</v>
      </c>
      <c r="E36" s="20">
        <v>20635</v>
      </c>
      <c r="F36" s="20">
        <v>21720</v>
      </c>
      <c r="G36" s="20">
        <v>21640</v>
      </c>
      <c r="H36" s="20">
        <v>21355</v>
      </c>
      <c r="I36" s="20">
        <v>21136</v>
      </c>
      <c r="J36" s="20">
        <v>20871</v>
      </c>
      <c r="K36" s="20">
        <v>20682</v>
      </c>
      <c r="L36" s="20">
        <v>20576</v>
      </c>
      <c r="M36" s="20">
        <v>20487</v>
      </c>
      <c r="N36" s="20">
        <v>20412</v>
      </c>
      <c r="O36" s="20">
        <v>20332</v>
      </c>
      <c r="P36" s="20">
        <v>20150</v>
      </c>
      <c r="Q36" s="20">
        <v>21434</v>
      </c>
      <c r="R36" s="20">
        <v>22393</v>
      </c>
      <c r="S36" s="20">
        <v>22373</v>
      </c>
      <c r="T36" s="20">
        <v>22141</v>
      </c>
      <c r="U36" s="20">
        <v>21995</v>
      </c>
      <c r="V36" s="20">
        <v>21724</v>
      </c>
      <c r="W36" s="20">
        <v>21586</v>
      </c>
      <c r="X36" s="24">
        <v>21426</v>
      </c>
      <c r="Y36" s="20">
        <v>21333</v>
      </c>
      <c r="Z36" s="20">
        <v>21325</v>
      </c>
    </row>
    <row r="37" spans="1:26" x14ac:dyDescent="0.3">
      <c r="A37" s="16" t="s">
        <v>9</v>
      </c>
      <c r="B37" s="9" t="s">
        <v>30</v>
      </c>
      <c r="C37" s="20">
        <v>2687</v>
      </c>
      <c r="D37" s="20">
        <v>2816</v>
      </c>
      <c r="E37" s="20">
        <v>2936</v>
      </c>
      <c r="F37" s="20">
        <v>3010</v>
      </c>
      <c r="G37" s="20">
        <v>3203</v>
      </c>
      <c r="H37" s="20">
        <v>3369</v>
      </c>
      <c r="I37" s="20">
        <v>3237</v>
      </c>
      <c r="J37" s="20">
        <v>3133</v>
      </c>
      <c r="K37" s="20">
        <v>2891</v>
      </c>
      <c r="L37" s="20">
        <v>2814</v>
      </c>
      <c r="M37" s="20">
        <v>2625</v>
      </c>
      <c r="N37" s="20">
        <v>2534</v>
      </c>
      <c r="O37" s="20">
        <v>2524</v>
      </c>
      <c r="P37" s="20">
        <v>2589</v>
      </c>
      <c r="Q37" s="20">
        <v>2682</v>
      </c>
      <c r="R37" s="20">
        <v>2788</v>
      </c>
      <c r="S37" s="20">
        <v>2850</v>
      </c>
      <c r="T37" s="20">
        <v>2998</v>
      </c>
      <c r="U37" s="20">
        <v>2954</v>
      </c>
      <c r="V37" s="20">
        <v>2842</v>
      </c>
      <c r="W37" s="20">
        <v>2742</v>
      </c>
      <c r="X37" s="24">
        <v>2713</v>
      </c>
      <c r="Y37" s="20">
        <v>2600</v>
      </c>
      <c r="Z37" s="20">
        <v>2576</v>
      </c>
    </row>
    <row r="38" spans="1:26" x14ac:dyDescent="0.3">
      <c r="A38" s="16" t="s">
        <v>10</v>
      </c>
      <c r="B38" s="9" t="s">
        <v>30</v>
      </c>
      <c r="C38" s="20">
        <v>33723</v>
      </c>
      <c r="D38" s="20">
        <v>33935</v>
      </c>
      <c r="E38" s="20">
        <v>36485</v>
      </c>
      <c r="F38" s="20">
        <v>37896</v>
      </c>
      <c r="G38" s="20">
        <v>38176</v>
      </c>
      <c r="H38" s="20">
        <v>37979</v>
      </c>
      <c r="I38" s="20">
        <v>37609</v>
      </c>
      <c r="J38" s="20">
        <v>37183</v>
      </c>
      <c r="K38" s="20">
        <v>36911</v>
      </c>
      <c r="L38" s="20">
        <v>36660</v>
      </c>
      <c r="M38" s="20">
        <v>36377</v>
      </c>
      <c r="N38" s="20">
        <v>35802</v>
      </c>
      <c r="O38" s="20">
        <v>35453</v>
      </c>
      <c r="P38" s="20">
        <v>35329</v>
      </c>
      <c r="Q38" s="20">
        <v>38280</v>
      </c>
      <c r="R38" s="20">
        <v>39193</v>
      </c>
      <c r="S38" s="20">
        <v>38940</v>
      </c>
      <c r="T38" s="20">
        <v>38631</v>
      </c>
      <c r="U38" s="20">
        <v>38227</v>
      </c>
      <c r="V38" s="20">
        <v>37983</v>
      </c>
      <c r="W38" s="20">
        <v>37562</v>
      </c>
      <c r="X38" s="24">
        <v>37213</v>
      </c>
      <c r="Y38" s="20">
        <v>36809</v>
      </c>
      <c r="Z38" s="20">
        <v>36478</v>
      </c>
    </row>
    <row r="39" spans="1:26" x14ac:dyDescent="0.3">
      <c r="A39" s="16" t="s">
        <v>11</v>
      </c>
      <c r="B39" s="9" t="s">
        <v>30</v>
      </c>
      <c r="C39" s="20">
        <v>95121</v>
      </c>
      <c r="D39" s="20">
        <v>95446</v>
      </c>
      <c r="E39" s="20">
        <v>102154</v>
      </c>
      <c r="F39" s="20">
        <v>105665</v>
      </c>
      <c r="G39" s="20">
        <v>105824</v>
      </c>
      <c r="H39" s="20">
        <v>104627</v>
      </c>
      <c r="I39" s="20">
        <v>103754</v>
      </c>
      <c r="J39" s="20">
        <v>102643</v>
      </c>
      <c r="K39" s="20">
        <v>101210</v>
      </c>
      <c r="L39" s="20">
        <v>99706</v>
      </c>
      <c r="M39" s="20">
        <v>97947</v>
      </c>
      <c r="N39" s="20">
        <v>95809</v>
      </c>
      <c r="O39" s="20">
        <v>94786</v>
      </c>
      <c r="P39" s="20">
        <v>95763</v>
      </c>
      <c r="Q39" s="20">
        <v>102924</v>
      </c>
      <c r="R39" s="20">
        <v>106204</v>
      </c>
      <c r="S39" s="20">
        <v>105922</v>
      </c>
      <c r="T39" s="20">
        <v>104926</v>
      </c>
      <c r="U39" s="20">
        <v>104189</v>
      </c>
      <c r="V39" s="20">
        <v>103037</v>
      </c>
      <c r="W39" s="20">
        <v>101885</v>
      </c>
      <c r="X39" s="24">
        <v>100659</v>
      </c>
      <c r="Y39" s="20">
        <v>98728</v>
      </c>
      <c r="Z39" s="20">
        <v>97012</v>
      </c>
    </row>
    <row r="40" spans="1:26" x14ac:dyDescent="0.3">
      <c r="A40" s="16" t="s">
        <v>12</v>
      </c>
      <c r="B40" s="9" t="s">
        <v>30</v>
      </c>
      <c r="C40" s="20">
        <v>15224</v>
      </c>
      <c r="D40" s="20">
        <v>15457</v>
      </c>
      <c r="E40" s="20">
        <v>16833</v>
      </c>
      <c r="F40" s="20">
        <v>17400</v>
      </c>
      <c r="G40" s="20">
        <v>17488</v>
      </c>
      <c r="H40" s="20">
        <v>17121</v>
      </c>
      <c r="I40" s="20">
        <v>16654</v>
      </c>
      <c r="J40" s="20">
        <v>16323</v>
      </c>
      <c r="K40" s="20">
        <v>16166</v>
      </c>
      <c r="L40" s="20">
        <v>16216</v>
      </c>
      <c r="M40" s="20">
        <v>16358</v>
      </c>
      <c r="N40" s="20">
        <v>16399</v>
      </c>
      <c r="O40" s="20">
        <v>16315</v>
      </c>
      <c r="P40" s="20">
        <v>16726</v>
      </c>
      <c r="Q40" s="20">
        <v>17901</v>
      </c>
      <c r="R40" s="20">
        <v>18347</v>
      </c>
      <c r="S40" s="20">
        <v>18285</v>
      </c>
      <c r="T40" s="20">
        <v>18036</v>
      </c>
      <c r="U40" s="20">
        <v>17713</v>
      </c>
      <c r="V40" s="20">
        <v>17125</v>
      </c>
      <c r="W40" s="20">
        <v>16972</v>
      </c>
      <c r="X40" s="24">
        <v>16757</v>
      </c>
      <c r="Y40" s="20">
        <v>16890</v>
      </c>
      <c r="Z40" s="20">
        <v>16832</v>
      </c>
    </row>
    <row r="41" spans="1:26" x14ac:dyDescent="0.3">
      <c r="A41" s="16" t="s">
        <v>13</v>
      </c>
      <c r="B41" s="9" t="s">
        <v>30</v>
      </c>
      <c r="C41" s="20">
        <v>77530</v>
      </c>
      <c r="D41" s="20">
        <v>78905</v>
      </c>
      <c r="E41" s="20">
        <v>86309</v>
      </c>
      <c r="F41" s="20">
        <v>88921</v>
      </c>
      <c r="G41" s="20">
        <v>89062</v>
      </c>
      <c r="H41" s="20">
        <v>87809</v>
      </c>
      <c r="I41" s="20">
        <v>87017</v>
      </c>
      <c r="J41" s="20">
        <v>86044</v>
      </c>
      <c r="K41" s="20">
        <v>85410</v>
      </c>
      <c r="L41" s="20">
        <v>84996</v>
      </c>
      <c r="M41" s="20">
        <v>84461</v>
      </c>
      <c r="N41" s="20">
        <v>83524</v>
      </c>
      <c r="O41" s="20">
        <v>82626</v>
      </c>
      <c r="P41" s="20">
        <v>84727</v>
      </c>
      <c r="Q41" s="20">
        <v>92625</v>
      </c>
      <c r="R41" s="20">
        <v>94886</v>
      </c>
      <c r="S41" s="20">
        <v>93935</v>
      </c>
      <c r="T41" s="20">
        <v>92726</v>
      </c>
      <c r="U41" s="20">
        <v>91749</v>
      </c>
      <c r="V41" s="20">
        <v>90427</v>
      </c>
      <c r="W41" s="20">
        <v>89020</v>
      </c>
      <c r="X41" s="24">
        <v>88096</v>
      </c>
      <c r="Y41" s="20">
        <v>87134</v>
      </c>
      <c r="Z41" s="20">
        <v>86324</v>
      </c>
    </row>
    <row r="42" spans="1:26" x14ac:dyDescent="0.3">
      <c r="A42" s="16" t="s">
        <v>14</v>
      </c>
      <c r="B42" s="9" t="s">
        <v>30</v>
      </c>
      <c r="C42" s="20">
        <v>38167</v>
      </c>
      <c r="D42" s="20">
        <v>38638</v>
      </c>
      <c r="E42" s="20">
        <v>42259</v>
      </c>
      <c r="F42" s="20">
        <v>43575</v>
      </c>
      <c r="G42" s="20">
        <v>43947</v>
      </c>
      <c r="H42" s="20">
        <v>43235</v>
      </c>
      <c r="I42" s="20">
        <v>42406</v>
      </c>
      <c r="J42" s="20">
        <v>41722</v>
      </c>
      <c r="K42" s="20">
        <v>41276</v>
      </c>
      <c r="L42" s="20">
        <v>41122</v>
      </c>
      <c r="M42" s="20">
        <v>40768</v>
      </c>
      <c r="N42" s="20">
        <v>40487</v>
      </c>
      <c r="O42" s="20">
        <v>40420</v>
      </c>
      <c r="P42" s="20">
        <v>41195</v>
      </c>
      <c r="Q42" s="20">
        <v>44915</v>
      </c>
      <c r="R42" s="20">
        <v>46208</v>
      </c>
      <c r="S42" s="20">
        <v>46400</v>
      </c>
      <c r="T42" s="20">
        <v>46042</v>
      </c>
      <c r="U42" s="20">
        <v>45214</v>
      </c>
      <c r="V42" s="20">
        <v>44464</v>
      </c>
      <c r="W42" s="20">
        <v>43982</v>
      </c>
      <c r="X42" s="24">
        <v>43472</v>
      </c>
      <c r="Y42" s="20">
        <v>43177</v>
      </c>
      <c r="Z42" s="20">
        <v>42789</v>
      </c>
    </row>
    <row r="43" spans="1:26" x14ac:dyDescent="0.3">
      <c r="A43" s="16" t="s">
        <v>15</v>
      </c>
      <c r="B43" s="9" t="s">
        <v>30</v>
      </c>
      <c r="C43" s="20">
        <v>2576</v>
      </c>
      <c r="D43" s="20">
        <v>2632</v>
      </c>
      <c r="E43" s="20">
        <v>2708</v>
      </c>
      <c r="F43" s="20">
        <v>2723</v>
      </c>
      <c r="G43" s="20">
        <v>2689</v>
      </c>
      <c r="H43" s="20">
        <v>2686</v>
      </c>
      <c r="I43" s="20">
        <v>2666</v>
      </c>
      <c r="J43" s="20">
        <v>2630</v>
      </c>
      <c r="K43" s="20">
        <v>2596</v>
      </c>
      <c r="L43" s="20">
        <v>2587</v>
      </c>
      <c r="M43" s="20">
        <v>2555</v>
      </c>
      <c r="N43" s="20">
        <v>2521</v>
      </c>
      <c r="O43" s="20">
        <v>2528</v>
      </c>
      <c r="P43" s="20">
        <v>2571</v>
      </c>
      <c r="Q43" s="20">
        <v>2662</v>
      </c>
      <c r="R43" s="20">
        <v>2686</v>
      </c>
      <c r="S43" s="20">
        <v>2690</v>
      </c>
      <c r="T43" s="20">
        <v>2677</v>
      </c>
      <c r="U43" s="20">
        <v>2645</v>
      </c>
      <c r="V43" s="20">
        <v>2635</v>
      </c>
      <c r="W43" s="20">
        <v>2599</v>
      </c>
      <c r="X43" s="24">
        <v>2596</v>
      </c>
      <c r="Y43" s="20">
        <v>2619</v>
      </c>
      <c r="Z43" s="20">
        <v>2620</v>
      </c>
    </row>
    <row r="44" spans="1:26" x14ac:dyDescent="0.3">
      <c r="A44" s="16" t="s">
        <v>16</v>
      </c>
      <c r="B44" s="9" t="s">
        <v>30</v>
      </c>
      <c r="C44" s="20">
        <v>107565</v>
      </c>
      <c r="D44" s="20">
        <v>108473</v>
      </c>
      <c r="E44" s="20">
        <v>116583</v>
      </c>
      <c r="F44" s="20">
        <v>120323</v>
      </c>
      <c r="G44" s="20">
        <v>120812</v>
      </c>
      <c r="H44" s="20">
        <v>119349</v>
      </c>
      <c r="I44" s="20">
        <v>118200</v>
      </c>
      <c r="J44" s="20">
        <v>116481</v>
      </c>
      <c r="K44" s="20">
        <v>115120</v>
      </c>
      <c r="L44" s="20">
        <v>113867</v>
      </c>
      <c r="M44" s="20">
        <v>112360</v>
      </c>
      <c r="N44" s="20">
        <v>110074</v>
      </c>
      <c r="O44" s="20">
        <v>108789</v>
      </c>
      <c r="P44" s="20">
        <v>110283</v>
      </c>
      <c r="Q44" s="20">
        <v>118916</v>
      </c>
      <c r="R44" s="20">
        <v>122364</v>
      </c>
      <c r="S44" s="20">
        <v>121982</v>
      </c>
      <c r="T44" s="20">
        <v>120478</v>
      </c>
      <c r="U44" s="20">
        <v>119090</v>
      </c>
      <c r="V44" s="20">
        <v>117234</v>
      </c>
      <c r="W44" s="20">
        <v>115360</v>
      </c>
      <c r="X44" s="24">
        <v>113370</v>
      </c>
      <c r="Y44" s="20">
        <v>111444</v>
      </c>
      <c r="Z44" s="20">
        <v>110015</v>
      </c>
    </row>
    <row r="45" spans="1:26" x14ac:dyDescent="0.3">
      <c r="A45" s="16" t="s">
        <v>17</v>
      </c>
      <c r="B45" s="9" t="s">
        <v>30</v>
      </c>
      <c r="C45" s="20">
        <v>9008</v>
      </c>
      <c r="D45" s="20">
        <v>9078</v>
      </c>
      <c r="E45" s="20">
        <v>9685</v>
      </c>
      <c r="F45" s="20">
        <v>10033</v>
      </c>
      <c r="G45" s="20">
        <v>10128</v>
      </c>
      <c r="H45" s="20">
        <v>10023</v>
      </c>
      <c r="I45" s="20">
        <v>9867</v>
      </c>
      <c r="J45" s="20">
        <v>9751</v>
      </c>
      <c r="K45" s="20">
        <v>9584</v>
      </c>
      <c r="L45" s="20">
        <v>9502</v>
      </c>
      <c r="M45" s="20">
        <v>9422</v>
      </c>
      <c r="N45" s="20">
        <v>9277</v>
      </c>
      <c r="O45" s="20">
        <v>9185</v>
      </c>
      <c r="P45" s="20">
        <v>9121</v>
      </c>
      <c r="Q45" s="20">
        <v>9716</v>
      </c>
      <c r="R45" s="20">
        <v>10110</v>
      </c>
      <c r="S45" s="20">
        <v>10162</v>
      </c>
      <c r="T45" s="20">
        <v>10077</v>
      </c>
      <c r="U45" s="20">
        <v>9985</v>
      </c>
      <c r="V45" s="20">
        <v>9802</v>
      </c>
      <c r="W45" s="20">
        <v>9651</v>
      </c>
      <c r="X45" s="24">
        <v>9546</v>
      </c>
      <c r="Y45" s="20">
        <v>9498</v>
      </c>
      <c r="Z45" s="20">
        <v>9356</v>
      </c>
    </row>
    <row r="46" spans="1:26" x14ac:dyDescent="0.3">
      <c r="A46" s="16" t="s">
        <v>18</v>
      </c>
      <c r="B46" s="9" t="s">
        <v>30</v>
      </c>
      <c r="C46" s="20">
        <v>16837</v>
      </c>
      <c r="D46" s="20">
        <v>17072</v>
      </c>
      <c r="E46" s="20">
        <v>18374</v>
      </c>
      <c r="F46" s="20">
        <v>18746</v>
      </c>
      <c r="G46" s="20">
        <v>18940</v>
      </c>
      <c r="H46" s="20">
        <v>18780</v>
      </c>
      <c r="I46" s="20">
        <v>18596</v>
      </c>
      <c r="J46" s="20">
        <v>18359</v>
      </c>
      <c r="K46" s="20">
        <v>18231</v>
      </c>
      <c r="L46" s="20">
        <v>18372</v>
      </c>
      <c r="M46" s="20">
        <v>18314</v>
      </c>
      <c r="N46" s="20">
        <v>18145</v>
      </c>
      <c r="O46" s="20">
        <v>18040</v>
      </c>
      <c r="P46" s="20">
        <v>18022</v>
      </c>
      <c r="Q46" s="20">
        <v>19329</v>
      </c>
      <c r="R46" s="20">
        <v>19717</v>
      </c>
      <c r="S46" s="20">
        <v>19622</v>
      </c>
      <c r="T46" s="20">
        <v>19508</v>
      </c>
      <c r="U46" s="20">
        <v>19218</v>
      </c>
      <c r="V46" s="20">
        <v>18807</v>
      </c>
      <c r="W46" s="20">
        <v>18664</v>
      </c>
      <c r="X46" s="24">
        <v>18508</v>
      </c>
      <c r="Y46" s="20">
        <v>18443</v>
      </c>
      <c r="Z46" s="20">
        <v>18368</v>
      </c>
    </row>
    <row r="47" spans="1:26" x14ac:dyDescent="0.3">
      <c r="A47" s="16" t="s">
        <v>19</v>
      </c>
      <c r="B47" s="9" t="s">
        <v>30</v>
      </c>
      <c r="C47" s="20">
        <v>17715</v>
      </c>
      <c r="D47" s="20">
        <v>17578</v>
      </c>
      <c r="E47" s="20">
        <v>18138</v>
      </c>
      <c r="F47" s="20">
        <v>18654</v>
      </c>
      <c r="G47" s="20">
        <v>18747</v>
      </c>
      <c r="H47" s="20">
        <v>18595</v>
      </c>
      <c r="I47" s="20">
        <v>18404</v>
      </c>
      <c r="J47" s="20">
        <v>18262</v>
      </c>
      <c r="K47" s="20">
        <v>18095</v>
      </c>
      <c r="L47" s="20">
        <v>17986</v>
      </c>
      <c r="M47" s="20">
        <v>17787</v>
      </c>
      <c r="N47" s="20">
        <v>17604</v>
      </c>
      <c r="O47" s="20">
        <v>17505</v>
      </c>
      <c r="P47" s="20">
        <v>17569</v>
      </c>
      <c r="Q47" s="20">
        <v>18278</v>
      </c>
      <c r="R47" s="20">
        <v>18782</v>
      </c>
      <c r="S47" s="20">
        <v>18726</v>
      </c>
      <c r="T47" s="20">
        <v>18566</v>
      </c>
      <c r="U47" s="20">
        <v>18470</v>
      </c>
      <c r="V47" s="20">
        <v>18319</v>
      </c>
      <c r="W47" s="20">
        <v>18123</v>
      </c>
      <c r="X47" s="24">
        <v>17976</v>
      </c>
      <c r="Y47" s="20">
        <v>17796</v>
      </c>
      <c r="Z47" s="20">
        <v>17718</v>
      </c>
    </row>
    <row r="48" spans="1:26" x14ac:dyDescent="0.3">
      <c r="A48" s="16" t="s">
        <v>20</v>
      </c>
      <c r="B48" s="9" t="s">
        <v>30</v>
      </c>
      <c r="C48" s="20">
        <v>53043</v>
      </c>
      <c r="D48" s="20">
        <v>53940</v>
      </c>
      <c r="E48" s="20">
        <v>57398</v>
      </c>
      <c r="F48" s="20">
        <v>59479</v>
      </c>
      <c r="G48" s="20">
        <v>60103</v>
      </c>
      <c r="H48" s="20">
        <v>59221</v>
      </c>
      <c r="I48" s="20">
        <v>58289</v>
      </c>
      <c r="J48" s="20">
        <v>56878</v>
      </c>
      <c r="K48" s="20">
        <v>56034</v>
      </c>
      <c r="L48" s="20">
        <v>56072</v>
      </c>
      <c r="M48" s="20">
        <v>55806</v>
      </c>
      <c r="N48" s="20">
        <v>55220</v>
      </c>
      <c r="O48" s="20">
        <v>54857</v>
      </c>
      <c r="P48" s="20">
        <v>55958</v>
      </c>
      <c r="Q48" s="20">
        <v>59751</v>
      </c>
      <c r="R48" s="20">
        <v>61384</v>
      </c>
      <c r="S48" s="20">
        <v>61655</v>
      </c>
      <c r="T48" s="20">
        <v>61472</v>
      </c>
      <c r="U48" s="20">
        <v>60160</v>
      </c>
      <c r="V48" s="20">
        <v>58614</v>
      </c>
      <c r="W48" s="20">
        <v>57834</v>
      </c>
      <c r="X48" s="24">
        <v>57288</v>
      </c>
      <c r="Y48" s="20">
        <v>57046</v>
      </c>
      <c r="Z48" s="20">
        <v>56701</v>
      </c>
    </row>
    <row r="49" spans="1:26" x14ac:dyDescent="0.3">
      <c r="A49" s="16" t="s">
        <v>21</v>
      </c>
      <c r="B49" s="9" t="s">
        <v>30</v>
      </c>
      <c r="C49" s="20">
        <v>36172</v>
      </c>
      <c r="D49" s="20">
        <v>36403</v>
      </c>
      <c r="E49" s="20">
        <v>37823</v>
      </c>
      <c r="F49" s="20">
        <v>38410</v>
      </c>
      <c r="G49" s="20">
        <v>38644</v>
      </c>
      <c r="H49" s="20">
        <v>38243</v>
      </c>
      <c r="I49" s="20">
        <v>37943</v>
      </c>
      <c r="J49" s="20">
        <v>37529</v>
      </c>
      <c r="K49" s="20">
        <v>37128</v>
      </c>
      <c r="L49" s="20">
        <v>36796</v>
      </c>
      <c r="M49" s="20">
        <v>36501</v>
      </c>
      <c r="N49" s="20">
        <v>36230</v>
      </c>
      <c r="O49" s="20">
        <v>36220</v>
      </c>
      <c r="P49" s="20">
        <v>36653</v>
      </c>
      <c r="Q49" s="20">
        <v>38069</v>
      </c>
      <c r="R49" s="20">
        <v>38777</v>
      </c>
      <c r="S49" s="20">
        <v>38657</v>
      </c>
      <c r="T49" s="20">
        <v>38239</v>
      </c>
      <c r="U49" s="20">
        <v>37910</v>
      </c>
      <c r="V49" s="20">
        <v>37452</v>
      </c>
      <c r="W49" s="20">
        <v>36988</v>
      </c>
      <c r="X49" s="24">
        <v>36676</v>
      </c>
      <c r="Y49" s="20">
        <v>36359</v>
      </c>
      <c r="Z49" s="20">
        <v>36313</v>
      </c>
    </row>
    <row r="50" spans="1:26" x14ac:dyDescent="0.3">
      <c r="A50" s="16" t="s">
        <v>22</v>
      </c>
      <c r="B50" s="9" t="s">
        <v>30</v>
      </c>
      <c r="C50" s="20">
        <v>27609</v>
      </c>
      <c r="D50" s="20">
        <v>27893</v>
      </c>
      <c r="E50" s="20">
        <v>30215</v>
      </c>
      <c r="F50" s="20">
        <v>31261</v>
      </c>
      <c r="G50" s="20">
        <v>31302</v>
      </c>
      <c r="H50" s="20">
        <v>30998</v>
      </c>
      <c r="I50" s="20">
        <v>30520</v>
      </c>
      <c r="J50" s="20">
        <v>30160</v>
      </c>
      <c r="K50" s="20">
        <v>29801</v>
      </c>
      <c r="L50" s="20">
        <v>29681</v>
      </c>
      <c r="M50" s="20">
        <v>29459</v>
      </c>
      <c r="N50" s="20">
        <v>29082</v>
      </c>
      <c r="O50" s="20">
        <v>28903</v>
      </c>
      <c r="P50" s="20">
        <v>29630</v>
      </c>
      <c r="Q50" s="20">
        <v>32039</v>
      </c>
      <c r="R50" s="20">
        <v>32485</v>
      </c>
      <c r="S50" s="20">
        <v>32850</v>
      </c>
      <c r="T50" s="20">
        <v>32764</v>
      </c>
      <c r="U50" s="20">
        <v>32210</v>
      </c>
      <c r="V50" s="20">
        <v>31652</v>
      </c>
      <c r="W50" s="20">
        <v>31261</v>
      </c>
      <c r="X50" s="24">
        <v>30971</v>
      </c>
      <c r="Y50" s="20">
        <v>30713</v>
      </c>
      <c r="Z50" s="20">
        <v>30502</v>
      </c>
    </row>
    <row r="51" spans="1:26" x14ac:dyDescent="0.3">
      <c r="A51" s="16" t="s">
        <v>23</v>
      </c>
      <c r="B51" s="9" t="s">
        <v>30</v>
      </c>
      <c r="C51" s="20">
        <v>6527</v>
      </c>
      <c r="D51" s="20">
        <v>6545</v>
      </c>
      <c r="E51" s="20">
        <v>6983</v>
      </c>
      <c r="F51" s="20">
        <v>7162</v>
      </c>
      <c r="G51" s="20">
        <v>7259</v>
      </c>
      <c r="H51" s="20">
        <v>7265</v>
      </c>
      <c r="I51" s="20">
        <v>7171</v>
      </c>
      <c r="J51" s="20">
        <v>7172</v>
      </c>
      <c r="K51" s="20">
        <v>7123</v>
      </c>
      <c r="L51" s="20">
        <v>6950</v>
      </c>
      <c r="M51" s="20">
        <v>6883</v>
      </c>
      <c r="N51" s="20">
        <v>6985</v>
      </c>
      <c r="O51" s="20">
        <v>6979</v>
      </c>
      <c r="P51" s="20">
        <v>7335</v>
      </c>
      <c r="Q51" s="20">
        <v>8148</v>
      </c>
      <c r="R51" s="20">
        <v>8551</v>
      </c>
      <c r="S51" s="20">
        <v>8643</v>
      </c>
      <c r="T51" s="20">
        <v>8585</v>
      </c>
      <c r="U51" s="20">
        <v>8285</v>
      </c>
      <c r="V51" s="20">
        <v>8187</v>
      </c>
      <c r="W51" s="20">
        <v>8047</v>
      </c>
      <c r="X51" s="24">
        <v>7861</v>
      </c>
      <c r="Y51" s="20">
        <v>7793</v>
      </c>
      <c r="Z51" s="20">
        <v>7661</v>
      </c>
    </row>
    <row r="52" spans="1:26" x14ac:dyDescent="0.3">
      <c r="A52" s="16" t="s">
        <v>24</v>
      </c>
      <c r="B52" s="9" t="s">
        <v>30</v>
      </c>
      <c r="C52" s="20">
        <v>8451</v>
      </c>
      <c r="D52" s="20">
        <v>8413</v>
      </c>
      <c r="E52" s="20">
        <v>8781</v>
      </c>
      <c r="F52" s="20">
        <v>9065</v>
      </c>
      <c r="G52" s="20">
        <v>9072</v>
      </c>
      <c r="H52" s="20">
        <v>9048</v>
      </c>
      <c r="I52" s="20">
        <v>8982</v>
      </c>
      <c r="J52" s="20">
        <v>8890</v>
      </c>
      <c r="K52" s="20">
        <v>8847</v>
      </c>
      <c r="L52" s="20">
        <v>8772</v>
      </c>
      <c r="M52" s="20">
        <v>8680</v>
      </c>
      <c r="N52" s="20">
        <v>8536</v>
      </c>
      <c r="O52" s="20">
        <v>8411</v>
      </c>
      <c r="P52" s="20">
        <v>8361</v>
      </c>
      <c r="Q52" s="20">
        <v>8783</v>
      </c>
      <c r="R52" s="20">
        <v>8937</v>
      </c>
      <c r="S52" s="20">
        <v>8886</v>
      </c>
      <c r="T52" s="20">
        <v>8818</v>
      </c>
      <c r="U52" s="20">
        <v>8752</v>
      </c>
      <c r="V52" s="20">
        <v>8683</v>
      </c>
      <c r="W52" s="20">
        <v>8631</v>
      </c>
      <c r="X52" s="24">
        <v>8577</v>
      </c>
      <c r="Y52" s="20">
        <v>8472</v>
      </c>
      <c r="Z52" s="20">
        <v>8406</v>
      </c>
    </row>
    <row r="53" spans="1:26" x14ac:dyDescent="0.3">
      <c r="A53" s="16" t="s">
        <v>25</v>
      </c>
      <c r="B53" s="9" t="s">
        <v>30</v>
      </c>
      <c r="C53" s="20">
        <v>149800</v>
      </c>
      <c r="D53" s="20">
        <v>151013</v>
      </c>
      <c r="E53" s="20">
        <v>165544</v>
      </c>
      <c r="F53" s="20">
        <v>170761</v>
      </c>
      <c r="G53" s="20">
        <v>170598</v>
      </c>
      <c r="H53" s="20">
        <v>168336</v>
      </c>
      <c r="I53" s="20">
        <v>166028</v>
      </c>
      <c r="J53" s="20">
        <v>163384</v>
      </c>
      <c r="K53" s="20">
        <v>162039</v>
      </c>
      <c r="L53" s="20">
        <v>160825</v>
      </c>
      <c r="M53" s="20">
        <v>159353</v>
      </c>
      <c r="N53" s="20">
        <v>157705</v>
      </c>
      <c r="O53" s="20">
        <v>156307</v>
      </c>
      <c r="P53" s="20">
        <v>158434</v>
      </c>
      <c r="Q53" s="20">
        <v>173411</v>
      </c>
      <c r="R53" s="20">
        <v>178062</v>
      </c>
      <c r="S53" s="20">
        <v>176790</v>
      </c>
      <c r="T53" s="20">
        <v>174930</v>
      </c>
      <c r="U53" s="20">
        <v>172513</v>
      </c>
      <c r="V53" s="20">
        <v>169266</v>
      </c>
      <c r="W53" s="20">
        <v>166535</v>
      </c>
      <c r="X53" s="24">
        <v>164150</v>
      </c>
      <c r="Y53" s="20">
        <v>162203</v>
      </c>
      <c r="Z53" s="20">
        <v>159592</v>
      </c>
    </row>
    <row r="54" spans="1:26" x14ac:dyDescent="0.3">
      <c r="A54" s="16" t="s">
        <v>26</v>
      </c>
      <c r="B54" s="9" t="s">
        <v>30</v>
      </c>
      <c r="C54" s="20">
        <v>72245</v>
      </c>
      <c r="D54" s="20">
        <v>73962</v>
      </c>
      <c r="E54" s="20">
        <v>80488</v>
      </c>
      <c r="F54" s="20">
        <v>82745</v>
      </c>
      <c r="G54" s="20">
        <v>83028</v>
      </c>
      <c r="H54" s="20">
        <v>81862</v>
      </c>
      <c r="I54" s="20">
        <v>80919</v>
      </c>
      <c r="J54" s="20">
        <v>79849</v>
      </c>
      <c r="K54" s="20">
        <v>78703</v>
      </c>
      <c r="L54" s="20">
        <v>78339</v>
      </c>
      <c r="M54" s="20">
        <v>77820</v>
      </c>
      <c r="N54" s="20">
        <v>77156</v>
      </c>
      <c r="O54" s="20">
        <v>76589</v>
      </c>
      <c r="P54" s="20">
        <v>79344</v>
      </c>
      <c r="Q54" s="20">
        <v>85997</v>
      </c>
      <c r="R54" s="20">
        <v>87609</v>
      </c>
      <c r="S54" s="20">
        <v>86804</v>
      </c>
      <c r="T54" s="20">
        <v>85621</v>
      </c>
      <c r="U54" s="20">
        <v>84391</v>
      </c>
      <c r="V54" s="20">
        <v>82484</v>
      </c>
      <c r="W54" s="20">
        <v>81159</v>
      </c>
      <c r="X54" s="24">
        <v>80280</v>
      </c>
      <c r="Y54" s="20">
        <v>79563</v>
      </c>
      <c r="Z54" s="20">
        <v>78747</v>
      </c>
    </row>
    <row r="55" spans="1:26" x14ac:dyDescent="0.3">
      <c r="A55" s="16" t="s">
        <v>27</v>
      </c>
      <c r="B55" s="9" t="s">
        <v>30</v>
      </c>
      <c r="C55" s="20">
        <v>24861</v>
      </c>
      <c r="D55" s="20">
        <v>24890</v>
      </c>
      <c r="E55" s="20">
        <v>26766</v>
      </c>
      <c r="F55" s="20">
        <v>27758</v>
      </c>
      <c r="G55" s="20">
        <v>27930</v>
      </c>
      <c r="H55" s="20">
        <v>27401</v>
      </c>
      <c r="I55" s="20">
        <v>26776</v>
      </c>
      <c r="J55" s="20">
        <v>26272</v>
      </c>
      <c r="K55" s="20">
        <v>25744</v>
      </c>
      <c r="L55" s="20">
        <v>25481</v>
      </c>
      <c r="M55" s="20">
        <v>25350</v>
      </c>
      <c r="N55" s="20">
        <v>25033</v>
      </c>
      <c r="O55" s="20">
        <v>24871</v>
      </c>
      <c r="P55" s="20">
        <v>25080</v>
      </c>
      <c r="Q55" s="20">
        <v>27374</v>
      </c>
      <c r="R55" s="20">
        <v>28224</v>
      </c>
      <c r="S55" s="20">
        <v>28094</v>
      </c>
      <c r="T55" s="20">
        <v>27837</v>
      </c>
      <c r="U55" s="20">
        <v>27543</v>
      </c>
      <c r="V55" s="20">
        <v>27074</v>
      </c>
      <c r="W55" s="20">
        <v>26659</v>
      </c>
      <c r="X55" s="24">
        <v>26394</v>
      </c>
      <c r="Y55" s="20">
        <v>26222</v>
      </c>
      <c r="Z55" s="20">
        <v>26161</v>
      </c>
    </row>
    <row r="56" spans="1:26" x14ac:dyDescent="0.3">
      <c r="A56" s="16" t="s">
        <v>28</v>
      </c>
      <c r="B56" s="9" t="s">
        <v>30</v>
      </c>
      <c r="C56" s="20">
        <v>66644</v>
      </c>
      <c r="D56" s="20">
        <v>68003</v>
      </c>
      <c r="E56" s="20">
        <v>73348</v>
      </c>
      <c r="F56" s="20">
        <v>75096</v>
      </c>
      <c r="G56" s="20">
        <v>75175</v>
      </c>
      <c r="H56" s="20">
        <v>74167</v>
      </c>
      <c r="I56" s="20">
        <v>73029</v>
      </c>
      <c r="J56" s="20">
        <v>72325</v>
      </c>
      <c r="K56" s="20">
        <v>71770</v>
      </c>
      <c r="L56" s="20">
        <v>71697</v>
      </c>
      <c r="M56" s="20">
        <v>71570</v>
      </c>
      <c r="N56" s="20">
        <v>71322</v>
      </c>
      <c r="O56" s="20">
        <v>71055</v>
      </c>
      <c r="P56" s="20">
        <v>73488</v>
      </c>
      <c r="Q56" s="20">
        <v>79092</v>
      </c>
      <c r="R56" s="20">
        <v>80656</v>
      </c>
      <c r="S56" s="20">
        <v>80005</v>
      </c>
      <c r="T56" s="20">
        <v>79156</v>
      </c>
      <c r="U56" s="20">
        <v>78049</v>
      </c>
      <c r="V56" s="20">
        <v>76560</v>
      </c>
      <c r="W56" s="20">
        <v>75588</v>
      </c>
      <c r="X56" s="24">
        <v>74931</v>
      </c>
      <c r="Y56" s="20">
        <v>74594</v>
      </c>
      <c r="Z56" s="20">
        <v>74119</v>
      </c>
    </row>
    <row r="57" spans="1:26" x14ac:dyDescent="0.3">
      <c r="A57" s="16" t="s">
        <v>29</v>
      </c>
      <c r="B57" s="9" t="s">
        <v>30</v>
      </c>
      <c r="C57" s="20">
        <v>22031</v>
      </c>
      <c r="D57" s="20">
        <v>22127</v>
      </c>
      <c r="E57" s="20">
        <v>23435</v>
      </c>
      <c r="F57" s="20">
        <v>24256</v>
      </c>
      <c r="G57" s="20">
        <v>24276</v>
      </c>
      <c r="H57" s="20">
        <v>24202</v>
      </c>
      <c r="I57" s="20">
        <v>23746</v>
      </c>
      <c r="J57" s="20">
        <v>23504</v>
      </c>
      <c r="K57" s="20">
        <v>23191</v>
      </c>
      <c r="L57" s="20">
        <v>23106</v>
      </c>
      <c r="M57" s="20">
        <v>23341</v>
      </c>
      <c r="N57" s="20">
        <v>23347</v>
      </c>
      <c r="O57" s="20">
        <v>23342</v>
      </c>
      <c r="P57" s="20">
        <v>23366</v>
      </c>
      <c r="Q57" s="20">
        <v>24849</v>
      </c>
      <c r="R57" s="20">
        <v>25439</v>
      </c>
      <c r="S57" s="20">
        <v>25270</v>
      </c>
      <c r="T57" s="20">
        <v>25016</v>
      </c>
      <c r="U57" s="20">
        <v>24552</v>
      </c>
      <c r="V57" s="20">
        <v>24090</v>
      </c>
      <c r="W57" s="20">
        <v>23876</v>
      </c>
      <c r="X57" s="24">
        <v>23857</v>
      </c>
      <c r="Y57" s="20">
        <v>23879</v>
      </c>
      <c r="Z57" s="20">
        <v>23936</v>
      </c>
    </row>
    <row r="58" spans="1:26" s="2" customFormat="1" x14ac:dyDescent="0.3">
      <c r="A58" s="17" t="s">
        <v>31</v>
      </c>
      <c r="B58" s="10" t="s">
        <v>32</v>
      </c>
      <c r="C58" s="21">
        <f t="shared" ref="C58:H58" si="1">SUM(C32:C57)</f>
        <v>1324786</v>
      </c>
      <c r="D58" s="21">
        <f t="shared" si="1"/>
        <v>1342089</v>
      </c>
      <c r="E58" s="21">
        <f t="shared" si="1"/>
        <v>1445115</v>
      </c>
      <c r="F58" s="21">
        <f t="shared" si="1"/>
        <v>1487412</v>
      </c>
      <c r="G58" s="21">
        <f t="shared" si="1"/>
        <v>1490325</v>
      </c>
      <c r="H58" s="21">
        <f t="shared" si="1"/>
        <v>1472219</v>
      </c>
      <c r="I58" s="21">
        <f>SUM(I32:I57)</f>
        <v>1454663</v>
      </c>
      <c r="J58" s="21">
        <f t="shared" ref="J58:U58" si="2">SUM(J32:J57)</f>
        <v>1436301</v>
      </c>
      <c r="K58" s="21">
        <f t="shared" si="2"/>
        <v>1420883</v>
      </c>
      <c r="L58" s="21">
        <f t="shared" si="2"/>
        <v>1411023</v>
      </c>
      <c r="M58" s="21">
        <v>1398345</v>
      </c>
      <c r="N58" s="21">
        <f t="shared" si="2"/>
        <v>1381628</v>
      </c>
      <c r="O58" s="21">
        <f t="shared" si="2"/>
        <v>1370395</v>
      </c>
      <c r="P58" s="21">
        <f t="shared" si="2"/>
        <v>1395485</v>
      </c>
      <c r="Q58" s="21">
        <f t="shared" si="2"/>
        <v>1504026</v>
      </c>
      <c r="R58" s="21">
        <f t="shared" si="2"/>
        <v>1540246</v>
      </c>
      <c r="S58" s="21">
        <f t="shared" si="2"/>
        <v>1531704</v>
      </c>
      <c r="T58" s="21">
        <f t="shared" si="2"/>
        <v>1514663</v>
      </c>
      <c r="U58" s="21">
        <f t="shared" si="2"/>
        <v>1496232</v>
      </c>
      <c r="V58" s="21">
        <f>SUM(V32:V57)</f>
        <v>1471897</v>
      </c>
      <c r="W58" s="21">
        <f>SUM(W32:W57)</f>
        <v>1452156</v>
      </c>
      <c r="X58" s="21">
        <f>SUM(X32:X57)</f>
        <v>1435600</v>
      </c>
      <c r="Y58" s="21">
        <f>SUM(Y32:Y57)</f>
        <v>1419300</v>
      </c>
      <c r="Z58" s="21">
        <v>1402950</v>
      </c>
    </row>
    <row r="59" spans="1:26" x14ac:dyDescent="0.3">
      <c r="A59" s="16" t="s">
        <v>36</v>
      </c>
      <c r="B59" s="7" t="s">
        <v>38</v>
      </c>
      <c r="C59" s="20"/>
      <c r="D59" s="20"/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3">
        <f>(R58-S58)</f>
        <v>8542</v>
      </c>
      <c r="T59" s="21">
        <f>(S58-T58)</f>
        <v>17041</v>
      </c>
      <c r="U59" s="21">
        <f>(T58-U58)</f>
        <v>18431</v>
      </c>
      <c r="V59" s="21">
        <v>24335</v>
      </c>
      <c r="W59" s="21">
        <v>19741</v>
      </c>
      <c r="X59" s="21">
        <v>16556</v>
      </c>
      <c r="Y59" s="21">
        <v>16300</v>
      </c>
      <c r="Z59" s="21">
        <v>16350</v>
      </c>
    </row>
    <row r="60" spans="1:26" ht="16.5" thickBot="1" x14ac:dyDescent="0.35">
      <c r="A60" s="53" t="s">
        <v>42</v>
      </c>
      <c r="B60" s="18"/>
      <c r="C60" s="54">
        <f>SUM(C30,C58)</f>
        <v>2297793</v>
      </c>
      <c r="D60" s="54">
        <f t="shared" ref="D60:Z60" si="3">SUM(D30,D58)</f>
        <v>2312499</v>
      </c>
      <c r="E60" s="54">
        <f t="shared" si="3"/>
        <v>2417870</v>
      </c>
      <c r="F60" s="54">
        <f t="shared" si="3"/>
        <v>2473472</v>
      </c>
      <c r="G60" s="54">
        <f t="shared" si="3"/>
        <v>2492676</v>
      </c>
      <c r="H60" s="54">
        <f t="shared" si="3"/>
        <v>2479192</v>
      </c>
      <c r="I60" s="54">
        <f t="shared" si="3"/>
        <v>2458834</v>
      </c>
      <c r="J60" s="54">
        <f t="shared" si="3"/>
        <v>2435343</v>
      </c>
      <c r="K60" s="54">
        <f t="shared" si="3"/>
        <v>2414113</v>
      </c>
      <c r="L60" s="54">
        <f t="shared" si="3"/>
        <v>2398329</v>
      </c>
      <c r="M60" s="54">
        <f t="shared" si="3"/>
        <v>2373608</v>
      </c>
      <c r="N60" s="54">
        <f t="shared" si="3"/>
        <v>2341800</v>
      </c>
      <c r="O60" s="54">
        <f t="shared" si="3"/>
        <v>2323669</v>
      </c>
      <c r="P60" s="54">
        <f t="shared" si="3"/>
        <v>2344603</v>
      </c>
      <c r="Q60" s="54">
        <f t="shared" si="3"/>
        <v>2455880</v>
      </c>
      <c r="R60" s="54">
        <f t="shared" si="3"/>
        <v>2503199</v>
      </c>
      <c r="S60" s="54">
        <f t="shared" si="3"/>
        <v>2505377</v>
      </c>
      <c r="T60" s="54">
        <f t="shared" si="3"/>
        <v>2492010</v>
      </c>
      <c r="U60" s="54">
        <f t="shared" si="3"/>
        <v>2470552</v>
      </c>
      <c r="V60" s="54">
        <f t="shared" si="3"/>
        <v>2439095</v>
      </c>
      <c r="W60" s="54">
        <f t="shared" si="3"/>
        <v>2410919</v>
      </c>
      <c r="X60" s="54">
        <f t="shared" si="3"/>
        <v>2386255</v>
      </c>
      <c r="Y60" s="54">
        <f t="shared" si="3"/>
        <v>2357258</v>
      </c>
      <c r="Z60" s="54">
        <f t="shared" si="3"/>
        <v>2328361</v>
      </c>
    </row>
  </sheetData>
  <autoFilter ref="A2:B60" xr:uid="{00000000-0009-0000-0000-000000000000}"/>
  <mergeCells count="1">
    <mergeCell ref="A1:E1"/>
  </mergeCells>
  <pageMargins left="0.19685039370078741" right="0.19685039370078741" top="0.19685039370078741" bottom="0.19685039370078741" header="0.31496062992125984" footer="0.11811023622047245"/>
  <pageSetup paperSize="9" scale="48" orientation="landscape" r:id="rId1"/>
  <headerFooter>
    <oddFooter>&amp;C25 July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Cow Numbers 2023 )</vt:lpstr>
      <vt:lpstr>Cow Numbers 2022</vt:lpstr>
      <vt:lpstr>Cow Numbers 2021</vt:lpstr>
      <vt:lpstr>Cow numbers 2020)</vt:lpstr>
      <vt:lpstr>Cow numbers 19-</vt:lpstr>
      <vt:lpstr>Cows 17-18</vt:lpstr>
      <vt:lpstr>'Cows 17-18'!Print_Area</vt:lpstr>
      <vt:lpstr>'Cows 17-18'!Print_Titles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IGFA</dc:creator>
  <cp:lastModifiedBy>Cornelia</cp:lastModifiedBy>
  <cp:lastPrinted>2019-10-25T12:45:42Z</cp:lastPrinted>
  <dcterms:created xsi:type="dcterms:W3CDTF">2018-07-24T14:55:36Z</dcterms:created>
  <dcterms:modified xsi:type="dcterms:W3CDTF">2023-03-19T19:01:14Z</dcterms:modified>
</cp:coreProperties>
</file>