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8DD063E9-D0B6-4ED4-8E68-C27E2252F5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w Numbers 2023 )" sheetId="8" r:id="rId1"/>
    <sheet name="Cow Numbers 2022" sheetId="6" r:id="rId2"/>
    <sheet name="Cow Numbers 2021" sheetId="5" r:id="rId3"/>
    <sheet name="Cow numbers 2020)" sheetId="4" r:id="rId4"/>
    <sheet name="Cow numbers 19-" sheetId="2" r:id="rId5"/>
    <sheet name="Cows 17-18" sheetId="1" r:id="rId6"/>
  </sheets>
  <definedNames>
    <definedName name="_xlnm._FilterDatabase" localSheetId="5" hidden="1">'Cows 17-18'!$A$2:$B$60</definedName>
    <definedName name="_xlnm.Print_Area" localSheetId="5">'Cows 17-18'!$A$1:$U$60</definedName>
    <definedName name="_xlnm.Print_Titles" localSheetId="5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8" l="1"/>
  <c r="M58" i="8"/>
  <c r="L58" i="8"/>
  <c r="K58" i="8"/>
  <c r="J58" i="8"/>
  <c r="I58" i="8"/>
  <c r="H58" i="8"/>
  <c r="G58" i="8"/>
  <c r="F58" i="8"/>
  <c r="E58" i="8"/>
  <c r="D58" i="8"/>
  <c r="C58" i="8"/>
  <c r="N30" i="8"/>
  <c r="N59" i="8" s="1"/>
  <c r="M30" i="8"/>
  <c r="M59" i="8" s="1"/>
  <c r="L30" i="8"/>
  <c r="L59" i="8" s="1"/>
  <c r="K30" i="8"/>
  <c r="K59" i="8" s="1"/>
  <c r="J30" i="8"/>
  <c r="J59" i="8" s="1"/>
  <c r="I30" i="8"/>
  <c r="I59" i="8" s="1"/>
  <c r="H30" i="8"/>
  <c r="G30" i="8"/>
  <c r="G59" i="8" s="1"/>
  <c r="F30" i="8"/>
  <c r="E30" i="8"/>
  <c r="D30" i="8"/>
  <c r="D59" i="8" s="1"/>
  <c r="C30" i="8"/>
  <c r="N58" i="6"/>
  <c r="M58" i="6"/>
  <c r="L58" i="6"/>
  <c r="K58" i="6"/>
  <c r="J58" i="6"/>
  <c r="I58" i="6"/>
  <c r="H58" i="6"/>
  <c r="G58" i="6"/>
  <c r="F58" i="6"/>
  <c r="E58" i="6"/>
  <c r="D58" i="6"/>
  <c r="C58" i="6"/>
  <c r="N30" i="6"/>
  <c r="N59" i="6" s="1"/>
  <c r="M30" i="6"/>
  <c r="L30" i="6"/>
  <c r="K30" i="6"/>
  <c r="J30" i="6"/>
  <c r="I30" i="6"/>
  <c r="H30" i="6"/>
  <c r="G30" i="6"/>
  <c r="G59" i="6" s="1"/>
  <c r="F30" i="6"/>
  <c r="F59" i="6" s="1"/>
  <c r="E30" i="6"/>
  <c r="E59" i="6" s="1"/>
  <c r="D30" i="6"/>
  <c r="D59" i="6" s="1"/>
  <c r="C30" i="6"/>
  <c r="K58" i="5"/>
  <c r="J58" i="5"/>
  <c r="E58" i="5"/>
  <c r="E30" i="5"/>
  <c r="E59" i="5" s="1"/>
  <c r="C30" i="5"/>
  <c r="N58" i="5"/>
  <c r="M58" i="5"/>
  <c r="L58" i="5"/>
  <c r="I58" i="5"/>
  <c r="H58" i="5"/>
  <c r="G58" i="5"/>
  <c r="F58" i="5"/>
  <c r="D58" i="5"/>
  <c r="C58" i="5"/>
  <c r="C59" i="5" s="1"/>
  <c r="N30" i="5"/>
  <c r="M30" i="5"/>
  <c r="L30" i="5"/>
  <c r="K30" i="5"/>
  <c r="J30" i="5"/>
  <c r="I30" i="5"/>
  <c r="H30" i="5"/>
  <c r="G30" i="5"/>
  <c r="F30" i="5"/>
  <c r="D30" i="5"/>
  <c r="N30" i="4"/>
  <c r="M30" i="4"/>
  <c r="N58" i="4"/>
  <c r="M58" i="4"/>
  <c r="L58" i="4"/>
  <c r="L30" i="4"/>
  <c r="K58" i="4"/>
  <c r="K30" i="4"/>
  <c r="D59" i="5" l="1"/>
  <c r="N59" i="5"/>
  <c r="E59" i="8"/>
  <c r="F59" i="8"/>
  <c r="I59" i="5"/>
  <c r="H59" i="6"/>
  <c r="I59" i="6"/>
  <c r="J59" i="6"/>
  <c r="H59" i="8"/>
  <c r="C59" i="8"/>
  <c r="M59" i="6"/>
  <c r="L59" i="6"/>
  <c r="K59" i="6"/>
  <c r="C59" i="6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s="1"/>
  <c r="F59" i="4" l="1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<sst xmlns="http://schemas.openxmlformats.org/spreadsheetml/2006/main" count="745" uniqueCount="43">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</sst>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0" fontId="2" fillId="6" borderId="1" xfId="0" applyFont="1" applyFill="1" applyBorder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15" fontId="0" fillId="6" borderId="8" xfId="0" applyNumberFormat="1" applyFill="1" applyBorder="1"/>
    <xf numFmtId="0" fontId="0" fillId="6" borderId="8" xfId="0" applyFill="1" applyBorder="1"/>
    <xf numFmtId="15" fontId="0" fillId="6" borderId="9" xfId="0" applyNumberFormat="1" applyFill="1" applyBorder="1"/>
    <xf numFmtId="0" fontId="0" fillId="4" borderId="1" xfId="0" applyFill="1" applyBorder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97BB"/>
      <color rgb="FFDEDEDE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73DB-81C0-4124-BCE7-CC10449AA0B1}">
  <dimension ref="A1:N60"/>
  <sheetViews>
    <sheetView tabSelected="1" workbookViewId="0">
      <selection activeCell="H19" sqref="H19"/>
    </sheetView>
  </sheetViews>
  <sheetFormatPr defaultRowHeight="15.75" x14ac:dyDescent="0.3"/>
  <cols>
    <col min="3" max="3" width="11.6640625" customWidth="1"/>
    <col min="4" max="4" width="12.109375" customWidth="1"/>
    <col min="5" max="5" width="13.21875" customWidth="1"/>
    <col min="6" max="6" width="12.88671875" customWidth="1"/>
    <col min="7" max="7" width="13.109375" style="57" customWidth="1"/>
    <col min="8" max="8" width="11.6640625" customWidth="1"/>
    <col min="9" max="9" width="12.109375" style="57" customWidth="1"/>
    <col min="10" max="10" width="11" customWidth="1"/>
    <col min="11" max="11" width="11.5546875" customWidth="1"/>
    <col min="12" max="12" width="12.109375" customWidth="1"/>
    <col min="13" max="13" width="11.77734375" customWidth="1"/>
    <col min="14" max="14" width="12.664062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2023</v>
      </c>
      <c r="G1" s="97"/>
      <c r="N1" s="59"/>
    </row>
    <row r="2" spans="1:14" x14ac:dyDescent="0.3">
      <c r="A2" s="12"/>
      <c r="B2" s="13"/>
      <c r="C2" s="27">
        <v>44927</v>
      </c>
      <c r="D2" s="27">
        <v>44958</v>
      </c>
      <c r="E2" s="27">
        <v>44986</v>
      </c>
      <c r="F2" s="94">
        <v>45017</v>
      </c>
      <c r="G2" s="27">
        <v>45047</v>
      </c>
      <c r="H2" s="96">
        <v>45078</v>
      </c>
      <c r="I2" s="27">
        <v>45108</v>
      </c>
      <c r="J2" s="27">
        <v>45139</v>
      </c>
      <c r="K2" s="27">
        <v>45170</v>
      </c>
      <c r="L2" s="27">
        <v>45200</v>
      </c>
      <c r="M2" s="27">
        <v>45231</v>
      </c>
      <c r="N2" s="27">
        <v>45261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95" t="s">
        <v>2</v>
      </c>
      <c r="G3" s="26" t="s">
        <v>2</v>
      </c>
      <c r="H3" s="74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12409</v>
      </c>
      <c r="D4" s="31">
        <v>12235</v>
      </c>
      <c r="E4" s="31">
        <v>12299</v>
      </c>
      <c r="F4" s="71">
        <v>12493</v>
      </c>
      <c r="G4" s="31">
        <v>12469</v>
      </c>
      <c r="H4" s="75">
        <v>12452</v>
      </c>
      <c r="I4" s="31"/>
      <c r="J4" s="31"/>
      <c r="K4" s="31"/>
      <c r="L4" s="31"/>
      <c r="M4" s="31"/>
      <c r="N4" s="31"/>
    </row>
    <row r="5" spans="1:14" x14ac:dyDescent="0.3">
      <c r="A5" s="16" t="s">
        <v>5</v>
      </c>
      <c r="B5" s="6" t="s">
        <v>4</v>
      </c>
      <c r="C5" s="31">
        <v>37466</v>
      </c>
      <c r="D5" s="31">
        <v>37284</v>
      </c>
      <c r="E5" s="31">
        <v>37201</v>
      </c>
      <c r="F5" s="71">
        <v>37470</v>
      </c>
      <c r="G5" s="31">
        <v>37805</v>
      </c>
      <c r="H5" s="75">
        <v>37939</v>
      </c>
      <c r="I5" s="31"/>
      <c r="J5" s="31"/>
      <c r="K5" s="31"/>
      <c r="L5" s="31"/>
      <c r="M5" s="31"/>
      <c r="N5" s="31"/>
    </row>
    <row r="6" spans="1:14" x14ac:dyDescent="0.3">
      <c r="A6" s="16" t="s">
        <v>6</v>
      </c>
      <c r="B6" s="6" t="s">
        <v>4</v>
      </c>
      <c r="C6" s="31">
        <v>63419</v>
      </c>
      <c r="D6" s="31">
        <v>63085</v>
      </c>
      <c r="E6" s="31">
        <v>63218</v>
      </c>
      <c r="F6" s="71">
        <v>63670</v>
      </c>
      <c r="G6" s="31">
        <v>64333</v>
      </c>
      <c r="H6" s="75">
        <v>64262</v>
      </c>
      <c r="I6" s="31"/>
      <c r="J6" s="31"/>
      <c r="K6" s="31"/>
      <c r="L6" s="31"/>
      <c r="M6" s="31"/>
      <c r="N6" s="31"/>
    </row>
    <row r="7" spans="1:14" x14ac:dyDescent="0.3">
      <c r="A7" s="16" t="s">
        <v>7</v>
      </c>
      <c r="B7" s="6" t="s">
        <v>4</v>
      </c>
      <c r="C7" s="31">
        <v>57397</v>
      </c>
      <c r="D7" s="31">
        <v>57331</v>
      </c>
      <c r="E7" s="31">
        <v>57841</v>
      </c>
      <c r="F7" s="71">
        <v>58582</v>
      </c>
      <c r="G7" s="31">
        <v>59184</v>
      </c>
      <c r="H7" s="75">
        <v>59343</v>
      </c>
      <c r="I7" s="31"/>
      <c r="J7" s="31"/>
      <c r="K7" s="31"/>
      <c r="L7" s="31"/>
      <c r="M7" s="31"/>
      <c r="N7" s="31"/>
    </row>
    <row r="8" spans="1:14" x14ac:dyDescent="0.3">
      <c r="A8" s="16" t="s">
        <v>8</v>
      </c>
      <c r="B8" s="6" t="s">
        <v>4</v>
      </c>
      <c r="C8" s="31">
        <v>34684</v>
      </c>
      <c r="D8" s="31">
        <v>34530</v>
      </c>
      <c r="E8" s="31">
        <v>34453</v>
      </c>
      <c r="F8" s="71">
        <v>34675</v>
      </c>
      <c r="G8" s="31">
        <v>34874</v>
      </c>
      <c r="H8" s="75">
        <v>35109</v>
      </c>
      <c r="I8" s="31"/>
      <c r="J8" s="31"/>
      <c r="K8" s="31"/>
      <c r="L8" s="31"/>
      <c r="M8" s="31"/>
      <c r="N8" s="31"/>
    </row>
    <row r="9" spans="1:14" x14ac:dyDescent="0.3">
      <c r="A9" s="16" t="s">
        <v>9</v>
      </c>
      <c r="B9" s="6" t="s">
        <v>4</v>
      </c>
      <c r="C9" s="31">
        <v>2904</v>
      </c>
      <c r="D9" s="31">
        <v>2955</v>
      </c>
      <c r="E9" s="31">
        <v>3074</v>
      </c>
      <c r="F9" s="71">
        <v>3200</v>
      </c>
      <c r="G9" s="31">
        <v>3268</v>
      </c>
      <c r="H9" s="75">
        <v>3400</v>
      </c>
      <c r="I9" s="31"/>
      <c r="J9" s="31"/>
      <c r="K9" s="31"/>
      <c r="L9" s="31"/>
      <c r="M9" s="31"/>
      <c r="N9" s="31"/>
    </row>
    <row r="10" spans="1:14" x14ac:dyDescent="0.3">
      <c r="A10" s="16" t="s">
        <v>10</v>
      </c>
      <c r="B10" s="6" t="s">
        <v>4</v>
      </c>
      <c r="C10" s="31">
        <v>86559</v>
      </c>
      <c r="D10" s="31">
        <v>85962</v>
      </c>
      <c r="E10" s="31">
        <v>86085</v>
      </c>
      <c r="F10" s="71">
        <v>86806</v>
      </c>
      <c r="G10" s="31">
        <v>87927</v>
      </c>
      <c r="H10" s="75">
        <v>88442</v>
      </c>
      <c r="I10" s="31"/>
      <c r="J10" s="31"/>
      <c r="K10" s="31"/>
      <c r="L10" s="31"/>
      <c r="M10" s="31"/>
      <c r="N10" s="31"/>
    </row>
    <row r="11" spans="1:14" x14ac:dyDescent="0.3">
      <c r="A11" s="16" t="s">
        <v>11</v>
      </c>
      <c r="B11" s="6" t="s">
        <v>4</v>
      </c>
      <c r="C11" s="31">
        <v>38320</v>
      </c>
      <c r="D11" s="31">
        <v>38085</v>
      </c>
      <c r="E11" s="31">
        <v>38288</v>
      </c>
      <c r="F11" s="71">
        <v>38619</v>
      </c>
      <c r="G11" s="31">
        <v>38963</v>
      </c>
      <c r="H11" s="75">
        <v>38948</v>
      </c>
      <c r="I11" s="31"/>
      <c r="J11" s="31"/>
      <c r="K11" s="31"/>
      <c r="L11" s="31"/>
      <c r="M11" s="31"/>
      <c r="N11" s="31"/>
    </row>
    <row r="12" spans="1:14" x14ac:dyDescent="0.3">
      <c r="A12" s="16" t="s">
        <v>12</v>
      </c>
      <c r="B12" s="6" t="s">
        <v>4</v>
      </c>
      <c r="C12" s="31">
        <v>13371</v>
      </c>
      <c r="D12" s="31">
        <v>13263</v>
      </c>
      <c r="E12" s="31">
        <v>13398</v>
      </c>
      <c r="F12" s="71">
        <v>13540</v>
      </c>
      <c r="G12" s="31">
        <v>13700</v>
      </c>
      <c r="H12" s="75">
        <v>13607</v>
      </c>
      <c r="I12" s="31"/>
      <c r="J12" s="31"/>
      <c r="K12" s="31"/>
      <c r="L12" s="31"/>
      <c r="M12" s="31"/>
      <c r="N12" s="31"/>
    </row>
    <row r="13" spans="1:14" x14ac:dyDescent="0.3">
      <c r="A13" s="16" t="s">
        <v>13</v>
      </c>
      <c r="B13" s="6" t="s">
        <v>4</v>
      </c>
      <c r="C13" s="31">
        <v>23764</v>
      </c>
      <c r="D13" s="31">
        <v>23502</v>
      </c>
      <c r="E13" s="31">
        <v>23634</v>
      </c>
      <c r="F13" s="71">
        <v>23843</v>
      </c>
      <c r="G13" s="31">
        <v>24152</v>
      </c>
      <c r="H13" s="75">
        <v>24039</v>
      </c>
      <c r="I13" s="31"/>
      <c r="J13" s="31"/>
      <c r="K13" s="31"/>
      <c r="L13" s="31"/>
      <c r="M13" s="31"/>
      <c r="N13" s="31"/>
    </row>
    <row r="14" spans="1:14" x14ac:dyDescent="0.3">
      <c r="A14" s="16" t="s">
        <v>14</v>
      </c>
      <c r="B14" s="6" t="s">
        <v>4</v>
      </c>
      <c r="C14" s="31">
        <v>25530</v>
      </c>
      <c r="D14" s="31">
        <v>25277</v>
      </c>
      <c r="E14" s="31">
        <v>25315</v>
      </c>
      <c r="F14" s="71">
        <v>25465</v>
      </c>
      <c r="G14" s="31">
        <v>25762</v>
      </c>
      <c r="H14" s="75">
        <v>25696</v>
      </c>
      <c r="I14" s="31"/>
      <c r="J14" s="31"/>
      <c r="K14" s="31"/>
      <c r="L14" s="31"/>
      <c r="M14" s="31"/>
      <c r="N14" s="31"/>
    </row>
    <row r="15" spans="1:14" x14ac:dyDescent="0.3">
      <c r="A15" s="16" t="s">
        <v>15</v>
      </c>
      <c r="B15" s="6" t="s">
        <v>4</v>
      </c>
      <c r="C15" s="31">
        <v>23845</v>
      </c>
      <c r="D15" s="31">
        <v>23727</v>
      </c>
      <c r="E15" s="31">
        <v>23558</v>
      </c>
      <c r="F15" s="71">
        <v>23727</v>
      </c>
      <c r="G15" s="31">
        <v>23974</v>
      </c>
      <c r="H15" s="75">
        <v>23976</v>
      </c>
      <c r="I15" s="31"/>
      <c r="J15" s="31"/>
      <c r="K15" s="31"/>
      <c r="L15" s="31"/>
      <c r="M15" s="31"/>
      <c r="N15" s="31"/>
    </row>
    <row r="16" spans="1:14" x14ac:dyDescent="0.3">
      <c r="A16" s="16" t="s">
        <v>16</v>
      </c>
      <c r="B16" s="6" t="s">
        <v>4</v>
      </c>
      <c r="C16" s="31">
        <v>27795</v>
      </c>
      <c r="D16" s="31">
        <v>27689</v>
      </c>
      <c r="E16" s="31">
        <v>27767</v>
      </c>
      <c r="F16" s="71">
        <v>28096</v>
      </c>
      <c r="G16" s="31">
        <v>28383</v>
      </c>
      <c r="H16" s="75">
        <v>28323</v>
      </c>
      <c r="I16" s="31"/>
      <c r="J16" s="31"/>
      <c r="K16" s="31"/>
      <c r="L16" s="31"/>
      <c r="M16" s="31"/>
      <c r="N16" s="31"/>
    </row>
    <row r="17" spans="1:14" x14ac:dyDescent="0.3">
      <c r="A17" s="16" t="s">
        <v>17</v>
      </c>
      <c r="B17" s="6" t="s">
        <v>4</v>
      </c>
      <c r="C17" s="31">
        <v>21772</v>
      </c>
      <c r="D17" s="31">
        <v>21740</v>
      </c>
      <c r="E17" s="31">
        <v>21733</v>
      </c>
      <c r="F17" s="71">
        <v>21925</v>
      </c>
      <c r="G17" s="31">
        <v>22027</v>
      </c>
      <c r="H17" s="75">
        <v>22106</v>
      </c>
      <c r="I17" s="31"/>
      <c r="J17" s="31"/>
      <c r="K17" s="31"/>
      <c r="L17" s="31"/>
      <c r="M17" s="31"/>
      <c r="N17" s="31"/>
    </row>
    <row r="18" spans="1:14" x14ac:dyDescent="0.3">
      <c r="A18" s="16" t="s">
        <v>18</v>
      </c>
      <c r="B18" s="6" t="s">
        <v>4</v>
      </c>
      <c r="C18" s="31">
        <v>8121</v>
      </c>
      <c r="D18" s="31">
        <v>8040</v>
      </c>
      <c r="E18" s="31">
        <v>8070</v>
      </c>
      <c r="F18" s="71">
        <v>8090</v>
      </c>
      <c r="G18" s="31">
        <v>8110</v>
      </c>
      <c r="H18" s="75">
        <v>8103</v>
      </c>
      <c r="I18" s="31"/>
      <c r="J18" s="31"/>
      <c r="K18" s="31"/>
      <c r="L18" s="31"/>
      <c r="M18" s="31"/>
      <c r="N18" s="31"/>
    </row>
    <row r="19" spans="1:14" x14ac:dyDescent="0.3">
      <c r="A19" s="16" t="s">
        <v>19</v>
      </c>
      <c r="B19" s="6" t="s">
        <v>4</v>
      </c>
      <c r="C19" s="31">
        <v>63286</v>
      </c>
      <c r="D19" s="31">
        <v>62827</v>
      </c>
      <c r="E19" s="31">
        <v>62826</v>
      </c>
      <c r="F19" s="71">
        <v>63443</v>
      </c>
      <c r="G19" s="31">
        <v>64331</v>
      </c>
      <c r="H19" s="75">
        <v>64759</v>
      </c>
      <c r="I19" s="31"/>
      <c r="J19" s="31"/>
      <c r="K19" s="31"/>
      <c r="L19" s="31"/>
      <c r="M19" s="31"/>
      <c r="N19" s="31"/>
    </row>
    <row r="20" spans="1:14" x14ac:dyDescent="0.3">
      <c r="A20" s="16" t="s">
        <v>20</v>
      </c>
      <c r="B20" s="6" t="s">
        <v>4</v>
      </c>
      <c r="C20" s="31">
        <v>25004</v>
      </c>
      <c r="D20" s="31">
        <v>25023</v>
      </c>
      <c r="E20" s="31">
        <v>25242</v>
      </c>
      <c r="F20" s="71">
        <v>25688</v>
      </c>
      <c r="G20" s="31">
        <v>26630</v>
      </c>
      <c r="H20" s="75">
        <v>26836</v>
      </c>
      <c r="I20" s="31"/>
      <c r="J20" s="31"/>
      <c r="K20" s="31"/>
      <c r="L20" s="31"/>
      <c r="M20" s="31"/>
      <c r="N20" s="31"/>
    </row>
    <row r="21" spans="1:14" x14ac:dyDescent="0.3">
      <c r="A21" s="16" t="s">
        <v>21</v>
      </c>
      <c r="B21" s="6" t="s">
        <v>4</v>
      </c>
      <c r="C21" s="31">
        <v>25849</v>
      </c>
      <c r="D21" s="31">
        <v>25762</v>
      </c>
      <c r="E21" s="31">
        <v>25739</v>
      </c>
      <c r="F21" s="71">
        <v>25818</v>
      </c>
      <c r="G21" s="31">
        <v>26278</v>
      </c>
      <c r="H21" s="75">
        <v>26231</v>
      </c>
      <c r="I21" s="31"/>
      <c r="J21" s="31"/>
      <c r="K21" s="31"/>
      <c r="L21" s="31"/>
      <c r="M21" s="31"/>
      <c r="N21" s="31"/>
    </row>
    <row r="22" spans="1:14" x14ac:dyDescent="0.3">
      <c r="A22" s="16" t="s">
        <v>22</v>
      </c>
      <c r="B22" s="6" t="s">
        <v>4</v>
      </c>
      <c r="C22" s="31">
        <v>23204</v>
      </c>
      <c r="D22" s="31">
        <v>23010</v>
      </c>
      <c r="E22" s="31">
        <v>23044</v>
      </c>
      <c r="F22" s="71">
        <v>23279</v>
      </c>
      <c r="G22" s="31">
        <v>23519</v>
      </c>
      <c r="H22" s="75">
        <v>23373</v>
      </c>
      <c r="I22" s="31"/>
      <c r="J22" s="31"/>
      <c r="K22" s="31"/>
      <c r="L22" s="31"/>
      <c r="M22" s="31"/>
      <c r="N22" s="31"/>
    </row>
    <row r="23" spans="1:14" x14ac:dyDescent="0.3">
      <c r="A23" s="16" t="s">
        <v>23</v>
      </c>
      <c r="B23" s="6" t="s">
        <v>4</v>
      </c>
      <c r="C23" s="31">
        <v>44948</v>
      </c>
      <c r="D23" s="31">
        <v>44907</v>
      </c>
      <c r="E23" s="31">
        <v>44678</v>
      </c>
      <c r="F23" s="71">
        <v>44966</v>
      </c>
      <c r="G23" s="31">
        <v>45516</v>
      </c>
      <c r="H23" s="75">
        <v>45871</v>
      </c>
      <c r="I23" s="31"/>
      <c r="J23" s="31"/>
      <c r="K23" s="31"/>
      <c r="L23" s="31"/>
      <c r="M23" s="31"/>
      <c r="N23" s="31"/>
    </row>
    <row r="24" spans="1:14" x14ac:dyDescent="0.3">
      <c r="A24" s="16" t="s">
        <v>24</v>
      </c>
      <c r="B24" s="6" t="s">
        <v>4</v>
      </c>
      <c r="C24" s="31">
        <v>25847</v>
      </c>
      <c r="D24" s="31">
        <v>25681</v>
      </c>
      <c r="E24" s="31">
        <v>25691</v>
      </c>
      <c r="F24" s="71">
        <v>25772</v>
      </c>
      <c r="G24" s="31">
        <v>26183</v>
      </c>
      <c r="H24" s="75">
        <v>26191</v>
      </c>
      <c r="I24" s="31"/>
      <c r="J24" s="31"/>
      <c r="K24" s="31"/>
      <c r="L24" s="31"/>
      <c r="M24" s="31"/>
      <c r="N24" s="31"/>
    </row>
    <row r="25" spans="1:14" x14ac:dyDescent="0.3">
      <c r="A25" s="16" t="s">
        <v>25</v>
      </c>
      <c r="B25" s="6" t="s">
        <v>4</v>
      </c>
      <c r="C25" s="31">
        <v>40945</v>
      </c>
      <c r="D25" s="31">
        <v>40488</v>
      </c>
      <c r="E25" s="31">
        <v>41056</v>
      </c>
      <c r="F25" s="71">
        <v>41730</v>
      </c>
      <c r="G25" s="31">
        <v>42212</v>
      </c>
      <c r="H25" s="75">
        <v>42273</v>
      </c>
      <c r="I25" s="31"/>
      <c r="J25" s="31"/>
      <c r="K25" s="31"/>
      <c r="L25" s="31"/>
      <c r="M25" s="31"/>
      <c r="N25" s="31"/>
    </row>
    <row r="26" spans="1:14" x14ac:dyDescent="0.3">
      <c r="A26" s="16" t="s">
        <v>26</v>
      </c>
      <c r="B26" s="6" t="s">
        <v>4</v>
      </c>
      <c r="C26" s="31">
        <v>14679</v>
      </c>
      <c r="D26" s="31">
        <v>14545</v>
      </c>
      <c r="E26" s="31">
        <v>14677</v>
      </c>
      <c r="F26" s="71">
        <v>14862</v>
      </c>
      <c r="G26" s="31">
        <v>14941</v>
      </c>
      <c r="H26" s="75">
        <v>15038</v>
      </c>
      <c r="I26" s="31"/>
      <c r="J26" s="31"/>
      <c r="K26" s="31"/>
      <c r="L26" s="31"/>
      <c r="M26" s="31"/>
      <c r="N26" s="31"/>
    </row>
    <row r="27" spans="1:14" x14ac:dyDescent="0.3">
      <c r="A27" s="16" t="s">
        <v>27</v>
      </c>
      <c r="B27" s="6" t="s">
        <v>4</v>
      </c>
      <c r="C27" s="31">
        <v>28856</v>
      </c>
      <c r="D27" s="31">
        <v>28812</v>
      </c>
      <c r="E27" s="31">
        <v>28790</v>
      </c>
      <c r="F27" s="71">
        <v>29027</v>
      </c>
      <c r="G27" s="31">
        <v>29499</v>
      </c>
      <c r="H27" s="75">
        <v>29470</v>
      </c>
      <c r="I27" s="31"/>
      <c r="J27" s="31"/>
      <c r="K27" s="31"/>
      <c r="L27" s="31"/>
      <c r="M27" s="31"/>
      <c r="N27" s="31"/>
    </row>
    <row r="28" spans="1:14" x14ac:dyDescent="0.3">
      <c r="A28" s="16" t="s">
        <v>28</v>
      </c>
      <c r="B28" s="6" t="s">
        <v>4</v>
      </c>
      <c r="C28" s="31">
        <v>23288</v>
      </c>
      <c r="D28" s="31">
        <v>23118</v>
      </c>
      <c r="E28" s="31">
        <v>23416</v>
      </c>
      <c r="F28" s="71">
        <v>23460</v>
      </c>
      <c r="G28" s="31">
        <v>23560</v>
      </c>
      <c r="H28" s="75">
        <v>23263</v>
      </c>
      <c r="I28" s="31"/>
      <c r="J28" s="31"/>
      <c r="K28" s="31"/>
      <c r="L28" s="31"/>
      <c r="M28" s="31"/>
      <c r="N28" s="31"/>
    </row>
    <row r="29" spans="1:14" x14ac:dyDescent="0.3">
      <c r="A29" s="16" t="s">
        <v>29</v>
      </c>
      <c r="B29" s="6" t="s">
        <v>4</v>
      </c>
      <c r="C29" s="31">
        <v>16405</v>
      </c>
      <c r="D29" s="31">
        <v>16237</v>
      </c>
      <c r="E29" s="31">
        <v>16230</v>
      </c>
      <c r="F29" s="71">
        <v>16371</v>
      </c>
      <c r="G29" s="31">
        <v>16589</v>
      </c>
      <c r="H29" s="75">
        <v>16647</v>
      </c>
      <c r="I29" s="31"/>
      <c r="J29" s="31"/>
      <c r="K29" s="31"/>
      <c r="L29" s="31"/>
      <c r="M29" s="31"/>
      <c r="N29" s="31"/>
    </row>
    <row r="30" spans="1:14" x14ac:dyDescent="0.3">
      <c r="A30" s="65" t="s">
        <v>31</v>
      </c>
      <c r="B30" s="5" t="s">
        <v>33</v>
      </c>
      <c r="C30" s="86">
        <f>SUM(C4:C29)</f>
        <v>809667</v>
      </c>
      <c r="D30" s="64">
        <f t="shared" ref="D30:I30" si="0">SUM(D4:D29)</f>
        <v>805115</v>
      </c>
      <c r="E30" s="64">
        <f t="shared" si="0"/>
        <v>807323</v>
      </c>
      <c r="F30" s="72">
        <f t="shared" si="0"/>
        <v>814617</v>
      </c>
      <c r="G30" s="64">
        <f t="shared" si="0"/>
        <v>824189</v>
      </c>
      <c r="H30" s="90">
        <f t="shared" si="0"/>
        <v>825697</v>
      </c>
      <c r="I30" s="64">
        <f t="shared" si="0"/>
        <v>0</v>
      </c>
      <c r="J30" s="92">
        <f>SUM(J4:J29)</f>
        <v>0</v>
      </c>
      <c r="K30" s="79">
        <f>SUM(K4:K29)</f>
        <v>0</v>
      </c>
      <c r="L30" s="86">
        <f>SUM(L4:L29)</f>
        <v>0</v>
      </c>
      <c r="M30" s="79">
        <f>SUM(M4:M29)</f>
        <v>0</v>
      </c>
      <c r="N30" s="79">
        <f>SUM(N4:N29)</f>
        <v>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18659</v>
      </c>
      <c r="D32" s="31">
        <v>18633</v>
      </c>
      <c r="E32" s="31">
        <v>20225</v>
      </c>
      <c r="F32" s="71">
        <v>20701</v>
      </c>
      <c r="G32" s="31">
        <v>20663</v>
      </c>
      <c r="H32" s="75">
        <v>20450</v>
      </c>
      <c r="I32" s="31"/>
      <c r="J32" s="31"/>
      <c r="K32" s="31"/>
      <c r="L32" s="87"/>
      <c r="M32" s="31"/>
      <c r="N32" s="31"/>
    </row>
    <row r="33" spans="1:14" x14ac:dyDescent="0.3">
      <c r="A33" s="16" t="s">
        <v>5</v>
      </c>
      <c r="B33" s="9" t="s">
        <v>30</v>
      </c>
      <c r="C33" s="31">
        <v>41837</v>
      </c>
      <c r="D33" s="31">
        <v>41628</v>
      </c>
      <c r="E33" s="31">
        <v>43969</v>
      </c>
      <c r="F33" s="71">
        <v>45210</v>
      </c>
      <c r="G33" s="31">
        <v>45476</v>
      </c>
      <c r="H33" s="75">
        <v>45145</v>
      </c>
      <c r="I33" s="31"/>
      <c r="J33" s="31"/>
      <c r="K33" s="31"/>
      <c r="L33" s="87"/>
      <c r="M33" s="31"/>
      <c r="N33" s="31"/>
    </row>
    <row r="34" spans="1:14" x14ac:dyDescent="0.3">
      <c r="A34" s="16" t="s">
        <v>6</v>
      </c>
      <c r="B34" s="9" t="s">
        <v>30</v>
      </c>
      <c r="C34" s="31">
        <v>32302</v>
      </c>
      <c r="D34" s="31">
        <v>32111</v>
      </c>
      <c r="E34" s="31">
        <v>34861</v>
      </c>
      <c r="F34" s="71">
        <v>35939</v>
      </c>
      <c r="G34" s="31">
        <v>35992</v>
      </c>
      <c r="H34" s="75">
        <v>35635</v>
      </c>
      <c r="I34" s="31"/>
      <c r="J34" s="31"/>
      <c r="K34" s="31"/>
      <c r="L34" s="87"/>
      <c r="M34" s="31"/>
      <c r="N34" s="31"/>
    </row>
    <row r="35" spans="1:14" x14ac:dyDescent="0.3">
      <c r="A35" s="16" t="s">
        <v>7</v>
      </c>
      <c r="B35" s="9" t="s">
        <v>30</v>
      </c>
      <c r="C35" s="31">
        <v>365135</v>
      </c>
      <c r="D35" s="31">
        <v>373179</v>
      </c>
      <c r="E35" s="31">
        <v>402177</v>
      </c>
      <c r="F35" s="71">
        <v>409847</v>
      </c>
      <c r="G35" s="31">
        <v>407936</v>
      </c>
      <c r="H35" s="75">
        <v>402198</v>
      </c>
      <c r="I35" s="31"/>
      <c r="J35" s="31"/>
      <c r="K35" s="31"/>
      <c r="L35" s="87"/>
      <c r="M35" s="31"/>
      <c r="N35" s="31"/>
    </row>
    <row r="36" spans="1:14" x14ac:dyDescent="0.3">
      <c r="A36" s="16" t="s">
        <v>8</v>
      </c>
      <c r="B36" s="9" t="s">
        <v>30</v>
      </c>
      <c r="C36" s="31">
        <v>22131</v>
      </c>
      <c r="D36" s="31">
        <v>22158</v>
      </c>
      <c r="E36" s="31">
        <v>23532</v>
      </c>
      <c r="F36" s="71">
        <v>24153</v>
      </c>
      <c r="G36" s="31">
        <v>24179</v>
      </c>
      <c r="H36" s="75">
        <v>23951</v>
      </c>
      <c r="I36" s="31"/>
      <c r="J36" s="31"/>
      <c r="K36" s="31"/>
      <c r="L36" s="87"/>
      <c r="M36" s="31"/>
      <c r="N36" s="31"/>
    </row>
    <row r="37" spans="1:14" x14ac:dyDescent="0.3">
      <c r="A37" s="16" t="s">
        <v>9</v>
      </c>
      <c r="B37" s="9" t="s">
        <v>30</v>
      </c>
      <c r="C37" s="31">
        <v>2566</v>
      </c>
      <c r="D37" s="31">
        <v>2573</v>
      </c>
      <c r="E37" s="31">
        <v>2773</v>
      </c>
      <c r="F37" s="71">
        <v>2813</v>
      </c>
      <c r="G37" s="31">
        <v>2862</v>
      </c>
      <c r="H37" s="75">
        <v>2972</v>
      </c>
      <c r="I37" s="31"/>
      <c r="J37" s="31"/>
      <c r="K37" s="31"/>
      <c r="L37" s="87"/>
      <c r="M37" s="31"/>
      <c r="N37" s="31"/>
    </row>
    <row r="38" spans="1:14" x14ac:dyDescent="0.3">
      <c r="A38" s="16" t="s">
        <v>10</v>
      </c>
      <c r="B38" s="9" t="s">
        <v>30</v>
      </c>
      <c r="C38" s="31">
        <v>41327</v>
      </c>
      <c r="D38" s="31">
        <v>41879</v>
      </c>
      <c r="E38" s="31">
        <v>45789</v>
      </c>
      <c r="F38" s="71">
        <v>47077</v>
      </c>
      <c r="G38" s="31">
        <v>47165</v>
      </c>
      <c r="H38" s="75">
        <v>46629</v>
      </c>
      <c r="I38" s="31"/>
      <c r="J38" s="31"/>
      <c r="K38" s="31"/>
      <c r="L38" s="87"/>
      <c r="M38" s="31"/>
      <c r="N38" s="31"/>
    </row>
    <row r="39" spans="1:14" x14ac:dyDescent="0.3">
      <c r="A39" s="16" t="s">
        <v>11</v>
      </c>
      <c r="B39" s="9" t="s">
        <v>30</v>
      </c>
      <c r="C39" s="31">
        <v>94322</v>
      </c>
      <c r="D39" s="31">
        <v>95119</v>
      </c>
      <c r="E39" s="31">
        <v>102085</v>
      </c>
      <c r="F39" s="71">
        <v>104958</v>
      </c>
      <c r="G39" s="31">
        <v>105376</v>
      </c>
      <c r="H39" s="75">
        <v>104520</v>
      </c>
      <c r="I39" s="31"/>
      <c r="J39" s="31"/>
      <c r="K39" s="31"/>
      <c r="L39" s="87"/>
      <c r="M39" s="31"/>
      <c r="N39" s="31"/>
    </row>
    <row r="40" spans="1:14" x14ac:dyDescent="0.3">
      <c r="A40" s="16" t="s">
        <v>12</v>
      </c>
      <c r="B40" s="9" t="s">
        <v>30</v>
      </c>
      <c r="C40" s="31">
        <v>20396</v>
      </c>
      <c r="D40" s="31">
        <v>20940</v>
      </c>
      <c r="E40" s="31">
        <v>22401</v>
      </c>
      <c r="F40" s="71">
        <v>22940</v>
      </c>
      <c r="G40" s="31">
        <v>22994</v>
      </c>
      <c r="H40" s="75">
        <v>22378</v>
      </c>
      <c r="I40" s="31"/>
      <c r="J40" s="31"/>
      <c r="K40" s="31"/>
      <c r="L40" s="87"/>
      <c r="M40" s="31"/>
      <c r="N40" s="31"/>
    </row>
    <row r="41" spans="1:14" x14ac:dyDescent="0.3">
      <c r="A41" s="16" t="s">
        <v>13</v>
      </c>
      <c r="B41" s="9" t="s">
        <v>30</v>
      </c>
      <c r="C41" s="31">
        <v>97462</v>
      </c>
      <c r="D41" s="31">
        <v>99533</v>
      </c>
      <c r="E41" s="31">
        <v>107443</v>
      </c>
      <c r="F41" s="71">
        <v>109522</v>
      </c>
      <c r="G41" s="31">
        <v>109003</v>
      </c>
      <c r="H41" s="75">
        <v>107509</v>
      </c>
      <c r="I41" s="31"/>
      <c r="J41" s="31"/>
      <c r="K41" s="31"/>
      <c r="L41" s="87"/>
      <c r="M41" s="31"/>
      <c r="N41" s="31"/>
    </row>
    <row r="42" spans="1:14" x14ac:dyDescent="0.3">
      <c r="A42" s="16" t="s">
        <v>14</v>
      </c>
      <c r="B42" s="9" t="s">
        <v>30</v>
      </c>
      <c r="C42" s="31">
        <v>52007</v>
      </c>
      <c r="D42" s="31">
        <v>52911</v>
      </c>
      <c r="E42" s="31">
        <v>57346</v>
      </c>
      <c r="F42" s="71">
        <v>58772</v>
      </c>
      <c r="G42" s="31">
        <v>58756</v>
      </c>
      <c r="H42" s="75">
        <v>57907</v>
      </c>
      <c r="I42" s="31"/>
      <c r="J42" s="31"/>
      <c r="K42" s="31"/>
      <c r="L42" s="87"/>
      <c r="M42" s="31"/>
      <c r="N42" s="31"/>
    </row>
    <row r="43" spans="1:14" x14ac:dyDescent="0.3">
      <c r="A43" s="16" t="s">
        <v>15</v>
      </c>
      <c r="B43" s="9" t="s">
        <v>30</v>
      </c>
      <c r="C43" s="31">
        <v>2391</v>
      </c>
      <c r="D43" s="31">
        <v>2425</v>
      </c>
      <c r="E43" s="31">
        <v>2450</v>
      </c>
      <c r="F43" s="71">
        <v>2513</v>
      </c>
      <c r="G43" s="31">
        <v>2533</v>
      </c>
      <c r="H43" s="75">
        <v>2519</v>
      </c>
      <c r="I43" s="31"/>
      <c r="J43" s="31"/>
      <c r="K43" s="31"/>
      <c r="L43" s="87"/>
      <c r="M43" s="31"/>
      <c r="N43" s="31"/>
    </row>
    <row r="44" spans="1:14" x14ac:dyDescent="0.3">
      <c r="A44" s="16" t="s">
        <v>16</v>
      </c>
      <c r="B44" s="9" t="s">
        <v>30</v>
      </c>
      <c r="C44" s="31">
        <v>113411</v>
      </c>
      <c r="D44" s="31">
        <v>114593</v>
      </c>
      <c r="E44" s="31">
        <v>123306</v>
      </c>
      <c r="F44" s="71">
        <v>126940</v>
      </c>
      <c r="G44" s="31">
        <v>126829</v>
      </c>
      <c r="H44" s="75">
        <v>125215</v>
      </c>
      <c r="I44" s="31"/>
      <c r="J44" s="31"/>
      <c r="K44" s="31"/>
      <c r="L44" s="87"/>
      <c r="M44" s="31"/>
      <c r="N44" s="31"/>
    </row>
    <row r="45" spans="1:14" x14ac:dyDescent="0.3">
      <c r="A45" s="16" t="s">
        <v>17</v>
      </c>
      <c r="B45" s="9" t="s">
        <v>30</v>
      </c>
      <c r="C45" s="31">
        <v>11626</v>
      </c>
      <c r="D45" s="31">
        <v>11668</v>
      </c>
      <c r="E45" s="31">
        <v>12585</v>
      </c>
      <c r="F45" s="71">
        <v>13155</v>
      </c>
      <c r="G45" s="31">
        <v>13496</v>
      </c>
      <c r="H45" s="75">
        <v>13470</v>
      </c>
      <c r="I45" s="31"/>
      <c r="J45" s="31"/>
      <c r="K45" s="31"/>
      <c r="L45" s="87"/>
      <c r="M45" s="31"/>
      <c r="N45" s="31"/>
    </row>
    <row r="46" spans="1:14" x14ac:dyDescent="0.3">
      <c r="A46" s="16" t="s">
        <v>18</v>
      </c>
      <c r="B46" s="9" t="s">
        <v>30</v>
      </c>
      <c r="C46" s="31">
        <v>20915</v>
      </c>
      <c r="D46" s="31">
        <v>21454</v>
      </c>
      <c r="E46" s="31">
        <v>22926</v>
      </c>
      <c r="F46" s="71">
        <v>23334</v>
      </c>
      <c r="G46" s="31">
        <v>23029</v>
      </c>
      <c r="H46" s="75">
        <v>22525</v>
      </c>
      <c r="I46" s="31"/>
      <c r="J46" s="31"/>
      <c r="K46" s="31"/>
      <c r="L46" s="87"/>
      <c r="M46" s="31"/>
      <c r="N46" s="31"/>
    </row>
    <row r="47" spans="1:14" x14ac:dyDescent="0.3">
      <c r="A47" s="16" t="s">
        <v>19</v>
      </c>
      <c r="B47" s="9" t="s">
        <v>30</v>
      </c>
      <c r="C47" s="31">
        <v>18021</v>
      </c>
      <c r="D47" s="31">
        <v>17874</v>
      </c>
      <c r="E47" s="31">
        <v>19050</v>
      </c>
      <c r="F47" s="71">
        <v>19651</v>
      </c>
      <c r="G47" s="31">
        <v>19662</v>
      </c>
      <c r="H47" s="75">
        <v>19463</v>
      </c>
      <c r="I47" s="31"/>
      <c r="J47" s="31"/>
      <c r="K47" s="31"/>
      <c r="L47" s="87"/>
      <c r="M47" s="31"/>
      <c r="N47" s="31"/>
    </row>
    <row r="48" spans="1:14" x14ac:dyDescent="0.3">
      <c r="A48" s="16" t="s">
        <v>20</v>
      </c>
      <c r="B48" s="9" t="s">
        <v>30</v>
      </c>
      <c r="C48" s="31">
        <v>62286</v>
      </c>
      <c r="D48" s="31">
        <v>63325</v>
      </c>
      <c r="E48" s="31">
        <v>67740</v>
      </c>
      <c r="F48" s="71">
        <v>69588</v>
      </c>
      <c r="G48" s="31">
        <v>69823</v>
      </c>
      <c r="H48" s="75">
        <v>68738</v>
      </c>
      <c r="I48" s="31"/>
      <c r="J48" s="31"/>
      <c r="K48" s="31"/>
      <c r="L48" s="87"/>
      <c r="M48" s="31"/>
      <c r="N48" s="31"/>
    </row>
    <row r="49" spans="1:14" x14ac:dyDescent="0.3">
      <c r="A49" s="16" t="s">
        <v>21</v>
      </c>
      <c r="B49" s="9" t="s">
        <v>30</v>
      </c>
      <c r="C49" s="31">
        <v>40338</v>
      </c>
      <c r="D49" s="31">
        <v>40741</v>
      </c>
      <c r="E49" s="31">
        <v>42637</v>
      </c>
      <c r="F49" s="71">
        <v>43363</v>
      </c>
      <c r="G49" s="31">
        <v>43328</v>
      </c>
      <c r="H49" s="75">
        <v>42742</v>
      </c>
      <c r="I49" s="31"/>
      <c r="J49" s="31"/>
      <c r="K49" s="31"/>
      <c r="L49" s="87"/>
      <c r="M49" s="31"/>
      <c r="N49" s="31"/>
    </row>
    <row r="50" spans="1:14" x14ac:dyDescent="0.3">
      <c r="A50" s="16" t="s">
        <v>22</v>
      </c>
      <c r="B50" s="9" t="s">
        <v>30</v>
      </c>
      <c r="C50" s="31">
        <v>39404</v>
      </c>
      <c r="D50" s="31">
        <v>40016</v>
      </c>
      <c r="E50" s="31">
        <v>43104</v>
      </c>
      <c r="F50" s="71">
        <v>44438</v>
      </c>
      <c r="G50" s="31">
        <v>44235</v>
      </c>
      <c r="H50" s="75">
        <v>43813</v>
      </c>
      <c r="I50" s="31"/>
      <c r="J50" s="31"/>
      <c r="K50" s="31"/>
      <c r="L50" s="87"/>
      <c r="M50" s="31"/>
      <c r="N50" s="31"/>
    </row>
    <row r="51" spans="1:14" x14ac:dyDescent="0.3">
      <c r="A51" s="16" t="s">
        <v>23</v>
      </c>
      <c r="B51" s="9" t="s">
        <v>30</v>
      </c>
      <c r="C51" s="31">
        <v>9822</v>
      </c>
      <c r="D51" s="31">
        <v>10117</v>
      </c>
      <c r="E51" s="31">
        <v>10882</v>
      </c>
      <c r="F51" s="71">
        <v>11886</v>
      </c>
      <c r="G51" s="31">
        <v>12071</v>
      </c>
      <c r="H51" s="75">
        <v>11827</v>
      </c>
      <c r="I51" s="31"/>
      <c r="J51" s="31"/>
      <c r="K51" s="31"/>
      <c r="L51" s="87"/>
      <c r="M51" s="31"/>
      <c r="N51" s="31"/>
    </row>
    <row r="52" spans="1:14" x14ac:dyDescent="0.3">
      <c r="A52" s="16" t="s">
        <v>24</v>
      </c>
      <c r="B52" s="9" t="s">
        <v>30</v>
      </c>
      <c r="C52" s="31">
        <v>8483</v>
      </c>
      <c r="D52" s="31">
        <v>8398</v>
      </c>
      <c r="E52" s="31">
        <v>8980</v>
      </c>
      <c r="F52" s="71">
        <v>9266</v>
      </c>
      <c r="G52" s="31">
        <v>9353</v>
      </c>
      <c r="H52" s="75">
        <v>9314</v>
      </c>
      <c r="I52" s="31"/>
      <c r="J52" s="31"/>
      <c r="K52" s="31"/>
      <c r="L52" s="87"/>
      <c r="M52" s="31"/>
      <c r="N52" s="31"/>
    </row>
    <row r="53" spans="1:14" x14ac:dyDescent="0.3">
      <c r="A53" s="16" t="s">
        <v>25</v>
      </c>
      <c r="B53" s="9" t="s">
        <v>30</v>
      </c>
      <c r="C53" s="31">
        <v>173355</v>
      </c>
      <c r="D53" s="31">
        <v>176302</v>
      </c>
      <c r="E53" s="31">
        <v>192205</v>
      </c>
      <c r="F53" s="71">
        <v>197595</v>
      </c>
      <c r="G53" s="31">
        <v>197686</v>
      </c>
      <c r="H53" s="75">
        <v>195395</v>
      </c>
      <c r="I53" s="31"/>
      <c r="J53" s="31"/>
      <c r="K53" s="31"/>
      <c r="L53" s="87"/>
      <c r="M53" s="31"/>
      <c r="N53" s="31"/>
    </row>
    <row r="54" spans="1:14" x14ac:dyDescent="0.3">
      <c r="A54" s="16" t="s">
        <v>26</v>
      </c>
      <c r="B54" s="9" t="s">
        <v>30</v>
      </c>
      <c r="C54" s="31">
        <v>84726</v>
      </c>
      <c r="D54" s="31">
        <v>87070</v>
      </c>
      <c r="E54" s="31">
        <v>93766</v>
      </c>
      <c r="F54" s="71">
        <v>95345</v>
      </c>
      <c r="G54" s="31">
        <v>95253</v>
      </c>
      <c r="H54" s="75">
        <v>94263</v>
      </c>
      <c r="I54" s="31"/>
      <c r="J54" s="31"/>
      <c r="K54" s="31"/>
      <c r="L54" s="87"/>
      <c r="M54" s="31"/>
      <c r="N54" s="31"/>
    </row>
    <row r="55" spans="1:14" x14ac:dyDescent="0.3">
      <c r="A55" s="16" t="s">
        <v>27</v>
      </c>
      <c r="B55" s="9" t="s">
        <v>30</v>
      </c>
      <c r="C55" s="31">
        <v>31169</v>
      </c>
      <c r="D55" s="31">
        <v>31500</v>
      </c>
      <c r="E55" s="31">
        <v>34152</v>
      </c>
      <c r="F55" s="71">
        <v>35425</v>
      </c>
      <c r="G55" s="31">
        <v>35425</v>
      </c>
      <c r="H55" s="75">
        <v>35038</v>
      </c>
      <c r="I55" s="31"/>
      <c r="J55" s="31"/>
      <c r="K55" s="31"/>
      <c r="L55" s="87"/>
      <c r="M55" s="31"/>
      <c r="N55" s="31"/>
    </row>
    <row r="56" spans="1:14" x14ac:dyDescent="0.3">
      <c r="A56" s="16" t="s">
        <v>28</v>
      </c>
      <c r="B56" s="9" t="s">
        <v>30</v>
      </c>
      <c r="C56" s="31">
        <v>82840</v>
      </c>
      <c r="D56" s="31">
        <v>84598</v>
      </c>
      <c r="E56" s="31">
        <v>90014</v>
      </c>
      <c r="F56" s="71">
        <v>91452</v>
      </c>
      <c r="G56" s="31">
        <v>90803</v>
      </c>
      <c r="H56" s="75">
        <v>89918</v>
      </c>
      <c r="I56" s="31"/>
      <c r="J56" s="31"/>
      <c r="K56" s="31"/>
      <c r="L56" s="87"/>
      <c r="M56" s="31"/>
      <c r="N56" s="31"/>
    </row>
    <row r="57" spans="1:14" x14ac:dyDescent="0.3">
      <c r="A57" s="16" t="s">
        <v>29</v>
      </c>
      <c r="B57" s="9" t="s">
        <v>30</v>
      </c>
      <c r="C57" s="31">
        <v>27632</v>
      </c>
      <c r="D57" s="31">
        <v>27728</v>
      </c>
      <c r="E57" s="31">
        <v>29060</v>
      </c>
      <c r="F57" s="71">
        <v>29385</v>
      </c>
      <c r="G57" s="31">
        <v>29234</v>
      </c>
      <c r="H57" s="75">
        <v>28791</v>
      </c>
      <c r="I57" s="31"/>
      <c r="J57" s="31"/>
      <c r="K57" s="31"/>
      <c r="L57" s="87"/>
      <c r="M57" s="31"/>
      <c r="N57" s="31"/>
    </row>
    <row r="58" spans="1:14" x14ac:dyDescent="0.3">
      <c r="A58" s="68" t="s">
        <v>31</v>
      </c>
      <c r="B58" s="69" t="s">
        <v>32</v>
      </c>
      <c r="C58" s="88">
        <f>SUM(C32:C57)</f>
        <v>1514563</v>
      </c>
      <c r="D58" s="63">
        <f t="shared" ref="D58:N58" si="1">SUM(D32:D57)</f>
        <v>1538473</v>
      </c>
      <c r="E58" s="63">
        <f t="shared" si="1"/>
        <v>1655458</v>
      </c>
      <c r="F58" s="73">
        <f t="shared" si="1"/>
        <v>1695268</v>
      </c>
      <c r="G58" s="76">
        <f t="shared" si="1"/>
        <v>1693162</v>
      </c>
      <c r="H58" s="91">
        <f t="shared" si="1"/>
        <v>1672325</v>
      </c>
      <c r="I58" s="76">
        <f t="shared" si="1"/>
        <v>0</v>
      </c>
      <c r="J58" s="93">
        <f>SUM(J32:J57)</f>
        <v>0</v>
      </c>
      <c r="K58" s="76">
        <f t="shared" si="1"/>
        <v>0</v>
      </c>
      <c r="L58" s="88">
        <f t="shared" si="1"/>
        <v>0</v>
      </c>
      <c r="M58" s="76">
        <f t="shared" si="1"/>
        <v>0</v>
      </c>
      <c r="N58" s="76">
        <f t="shared" si="1"/>
        <v>0</v>
      </c>
    </row>
    <row r="59" spans="1:14" x14ac:dyDescent="0.3">
      <c r="A59" s="66" t="s">
        <v>42</v>
      </c>
      <c r="B59" s="66"/>
      <c r="C59" s="67">
        <f t="shared" ref="C59:J59" si="2">SUM(C30,C58)</f>
        <v>2324230</v>
      </c>
      <c r="D59" s="67">
        <f t="shared" si="2"/>
        <v>2343588</v>
      </c>
      <c r="E59" s="67">
        <f t="shared" si="2"/>
        <v>2462781</v>
      </c>
      <c r="F59" s="67">
        <f t="shared" si="2"/>
        <v>2509885</v>
      </c>
      <c r="G59" s="77">
        <f t="shared" si="2"/>
        <v>2517351</v>
      </c>
      <c r="H59" s="67">
        <f t="shared" si="2"/>
        <v>2498022</v>
      </c>
      <c r="I59" s="77">
        <f t="shared" si="2"/>
        <v>0</v>
      </c>
      <c r="J59" s="67">
        <f t="shared" si="2"/>
        <v>0</v>
      </c>
      <c r="K59" s="67">
        <f>(K30+K58)</f>
        <v>0</v>
      </c>
      <c r="L59" s="67">
        <f>(L30+L58)</f>
        <v>0</v>
      </c>
      <c r="M59" s="67">
        <f>(M30+M58)</f>
        <v>0</v>
      </c>
      <c r="N59" s="82">
        <f>(N30+N58)</f>
        <v>0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87BA-E945-42A8-A780-3817639C461F}">
  <dimension ref="A1:N149"/>
  <sheetViews>
    <sheetView topLeftCell="A41" workbookViewId="0">
      <selection activeCell="P48" sqref="P48"/>
    </sheetView>
  </sheetViews>
  <sheetFormatPr defaultRowHeight="15.75" x14ac:dyDescent="0.3"/>
  <cols>
    <col min="3" max="3" width="11.6640625" customWidth="1"/>
    <col min="4" max="4" width="12.88671875" customWidth="1"/>
    <col min="5" max="5" width="13.44140625" customWidth="1"/>
    <col min="6" max="6" width="12.88671875" customWidth="1"/>
    <col min="7" max="7" width="13.109375" customWidth="1"/>
    <col min="8" max="8" width="11.6640625" customWidth="1"/>
    <col min="9" max="9" width="12.109375" style="89" customWidth="1"/>
    <col min="10" max="10" width="11" customWidth="1"/>
    <col min="11" max="11" width="11.5546875" customWidth="1"/>
    <col min="12" max="12" width="12.109375" customWidth="1"/>
    <col min="13" max="13" width="11.77734375" customWidth="1"/>
    <col min="14" max="14" width="12.664062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2022</v>
      </c>
      <c r="N1" s="59"/>
    </row>
    <row r="2" spans="1:14" x14ac:dyDescent="0.3">
      <c r="A2" s="12"/>
      <c r="B2" s="13"/>
      <c r="C2" s="27">
        <v>44562</v>
      </c>
      <c r="D2" s="27">
        <v>44593</v>
      </c>
      <c r="E2" s="27">
        <v>44621</v>
      </c>
      <c r="F2" s="27">
        <v>44652</v>
      </c>
      <c r="G2" s="27">
        <v>44682</v>
      </c>
      <c r="H2" s="27">
        <v>44713</v>
      </c>
      <c r="I2" s="27">
        <v>44743</v>
      </c>
      <c r="J2" s="27">
        <v>44774</v>
      </c>
      <c r="K2" s="27">
        <v>44805</v>
      </c>
      <c r="L2" s="27">
        <v>44835</v>
      </c>
      <c r="M2" s="27">
        <v>44866</v>
      </c>
      <c r="N2" s="27">
        <v>44896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31">
        <v>12790</v>
      </c>
      <c r="D4" s="31">
        <v>12844</v>
      </c>
      <c r="E4" s="31">
        <v>13000</v>
      </c>
      <c r="F4" s="31">
        <v>13170</v>
      </c>
      <c r="G4" s="31">
        <v>13296</v>
      </c>
      <c r="H4" s="31">
        <v>13247</v>
      </c>
      <c r="I4" s="31">
        <v>12995</v>
      </c>
      <c r="J4" s="31">
        <v>12884</v>
      </c>
      <c r="K4" s="31">
        <v>12778</v>
      </c>
      <c r="L4" s="31">
        <v>12753</v>
      </c>
      <c r="M4" s="31">
        <v>12689</v>
      </c>
      <c r="N4" s="31">
        <v>12538</v>
      </c>
    </row>
    <row r="5" spans="1:14" x14ac:dyDescent="0.3">
      <c r="A5" s="16" t="s">
        <v>5</v>
      </c>
      <c r="B5" s="6" t="s">
        <v>4</v>
      </c>
      <c r="C5" s="31">
        <v>38627</v>
      </c>
      <c r="D5" s="31">
        <v>38637</v>
      </c>
      <c r="E5" s="31">
        <v>38564</v>
      </c>
      <c r="F5" s="31">
        <v>38825</v>
      </c>
      <c r="G5" s="31">
        <v>39289</v>
      </c>
      <c r="H5" s="31">
        <v>39478</v>
      </c>
      <c r="I5" s="31">
        <v>39627</v>
      </c>
      <c r="J5" s="31">
        <v>39464</v>
      </c>
      <c r="K5" s="31">
        <v>39284</v>
      </c>
      <c r="L5" s="31">
        <v>38941</v>
      </c>
      <c r="M5" s="31">
        <v>38303</v>
      </c>
      <c r="N5" s="31">
        <v>37739</v>
      </c>
    </row>
    <row r="6" spans="1:14" x14ac:dyDescent="0.3">
      <c r="A6" s="16" t="s">
        <v>6</v>
      </c>
      <c r="B6" s="6" t="s">
        <v>4</v>
      </c>
      <c r="C6" s="31">
        <v>65197</v>
      </c>
      <c r="D6" s="31">
        <v>65442</v>
      </c>
      <c r="E6" s="31">
        <v>65848</v>
      </c>
      <c r="F6" s="31">
        <v>66482</v>
      </c>
      <c r="G6" s="31">
        <v>67252</v>
      </c>
      <c r="H6" s="31">
        <v>67347</v>
      </c>
      <c r="I6" s="31">
        <v>67278</v>
      </c>
      <c r="J6" s="31">
        <v>66939</v>
      </c>
      <c r="K6" s="31">
        <v>66445</v>
      </c>
      <c r="L6" s="31">
        <v>65944</v>
      </c>
      <c r="M6" s="31">
        <v>65166</v>
      </c>
      <c r="N6" s="31">
        <v>63785</v>
      </c>
    </row>
    <row r="7" spans="1:14" x14ac:dyDescent="0.3">
      <c r="A7" s="16" t="s">
        <v>7</v>
      </c>
      <c r="B7" s="6" t="s">
        <v>4</v>
      </c>
      <c r="C7" s="31">
        <v>59050</v>
      </c>
      <c r="D7" s="31">
        <v>59083</v>
      </c>
      <c r="E7" s="31">
        <v>59659</v>
      </c>
      <c r="F7" s="31">
        <v>60228</v>
      </c>
      <c r="G7" s="31">
        <v>60786</v>
      </c>
      <c r="H7" s="31">
        <v>60789</v>
      </c>
      <c r="I7" s="31">
        <v>60585</v>
      </c>
      <c r="J7" s="31">
        <v>60308</v>
      </c>
      <c r="K7" s="31">
        <v>59990</v>
      </c>
      <c r="L7" s="31">
        <v>59521</v>
      </c>
      <c r="M7" s="31">
        <v>58845</v>
      </c>
      <c r="N7" s="31">
        <v>57971</v>
      </c>
    </row>
    <row r="8" spans="1:14" x14ac:dyDescent="0.3">
      <c r="A8" s="16" t="s">
        <v>8</v>
      </c>
      <c r="B8" s="6" t="s">
        <v>4</v>
      </c>
      <c r="C8" s="31">
        <v>35880</v>
      </c>
      <c r="D8" s="31">
        <v>36009</v>
      </c>
      <c r="E8" s="31">
        <v>36007</v>
      </c>
      <c r="F8" s="31">
        <v>36352</v>
      </c>
      <c r="G8" s="31">
        <v>36786</v>
      </c>
      <c r="H8" s="31">
        <v>36901</v>
      </c>
      <c r="I8" s="31">
        <v>36751</v>
      </c>
      <c r="J8" s="31">
        <v>36249</v>
      </c>
      <c r="K8" s="31">
        <v>36112</v>
      </c>
      <c r="L8" s="31">
        <v>35886</v>
      </c>
      <c r="M8" s="31">
        <v>35555</v>
      </c>
      <c r="N8" s="31">
        <v>35028</v>
      </c>
    </row>
    <row r="9" spans="1:14" x14ac:dyDescent="0.3">
      <c r="A9" s="16" t="s">
        <v>9</v>
      </c>
      <c r="B9" s="6" t="s">
        <v>4</v>
      </c>
      <c r="C9" s="31">
        <v>2917</v>
      </c>
      <c r="D9" s="31">
        <v>2920</v>
      </c>
      <c r="E9" s="31">
        <v>2922</v>
      </c>
      <c r="F9" s="31">
        <v>3030</v>
      </c>
      <c r="G9" s="31">
        <v>3122</v>
      </c>
      <c r="H9" s="31">
        <v>3291</v>
      </c>
      <c r="I9" s="31">
        <v>3339</v>
      </c>
      <c r="J9" s="31">
        <v>3276</v>
      </c>
      <c r="K9" s="31">
        <v>3177</v>
      </c>
      <c r="L9" s="31">
        <v>3117</v>
      </c>
      <c r="M9" s="31">
        <v>3071</v>
      </c>
      <c r="N9" s="31">
        <v>2903</v>
      </c>
    </row>
    <row r="10" spans="1:14" x14ac:dyDescent="0.3">
      <c r="A10" s="16" t="s">
        <v>10</v>
      </c>
      <c r="B10" s="6" t="s">
        <v>4</v>
      </c>
      <c r="C10" s="31">
        <v>88335</v>
      </c>
      <c r="D10" s="31">
        <v>88336</v>
      </c>
      <c r="E10" s="31">
        <v>88695</v>
      </c>
      <c r="F10" s="31">
        <v>89845</v>
      </c>
      <c r="G10" s="31">
        <v>91290</v>
      </c>
      <c r="H10" s="31">
        <v>91977</v>
      </c>
      <c r="I10" s="31">
        <v>92167</v>
      </c>
      <c r="J10" s="31">
        <v>91669</v>
      </c>
      <c r="K10" s="31">
        <v>91099</v>
      </c>
      <c r="L10" s="31">
        <v>90363</v>
      </c>
      <c r="M10" s="31">
        <v>89087</v>
      </c>
      <c r="N10" s="31">
        <v>87172</v>
      </c>
    </row>
    <row r="11" spans="1:14" x14ac:dyDescent="0.3">
      <c r="A11" s="16" t="s">
        <v>11</v>
      </c>
      <c r="B11" s="6" t="s">
        <v>4</v>
      </c>
      <c r="C11" s="31">
        <v>39532</v>
      </c>
      <c r="D11" s="31">
        <v>39593</v>
      </c>
      <c r="E11" s="31">
        <v>39918</v>
      </c>
      <c r="F11" s="31">
        <v>40257</v>
      </c>
      <c r="G11" s="31">
        <v>40754</v>
      </c>
      <c r="H11" s="31">
        <v>40861</v>
      </c>
      <c r="I11" s="31">
        <v>40870</v>
      </c>
      <c r="J11" s="31">
        <v>40627</v>
      </c>
      <c r="K11" s="31">
        <v>40271</v>
      </c>
      <c r="L11" s="31">
        <v>39721</v>
      </c>
      <c r="M11" s="31">
        <v>39174</v>
      </c>
      <c r="N11" s="31">
        <v>38561</v>
      </c>
    </row>
    <row r="12" spans="1:14" x14ac:dyDescent="0.3">
      <c r="A12" s="16" t="s">
        <v>12</v>
      </c>
      <c r="B12" s="6" t="s">
        <v>4</v>
      </c>
      <c r="C12" s="31">
        <v>13840</v>
      </c>
      <c r="D12" s="31">
        <v>13874</v>
      </c>
      <c r="E12" s="31">
        <v>13988</v>
      </c>
      <c r="F12" s="31">
        <v>14280</v>
      </c>
      <c r="G12" s="31">
        <v>14552</v>
      </c>
      <c r="H12" s="31">
        <v>14498</v>
      </c>
      <c r="I12" s="31">
        <v>14335</v>
      </c>
      <c r="J12" s="31">
        <v>14253</v>
      </c>
      <c r="K12" s="31">
        <v>14075</v>
      </c>
      <c r="L12" s="31">
        <v>13923</v>
      </c>
      <c r="M12" s="31">
        <v>13881</v>
      </c>
      <c r="N12" s="31">
        <v>13553</v>
      </c>
    </row>
    <row r="13" spans="1:14" x14ac:dyDescent="0.3">
      <c r="A13" s="16" t="s">
        <v>13</v>
      </c>
      <c r="B13" s="6" t="s">
        <v>4</v>
      </c>
      <c r="C13" s="31">
        <v>24760</v>
      </c>
      <c r="D13" s="31">
        <v>24578</v>
      </c>
      <c r="E13" s="31">
        <v>24778</v>
      </c>
      <c r="F13" s="31">
        <v>25048</v>
      </c>
      <c r="G13" s="31">
        <v>25245</v>
      </c>
      <c r="H13" s="31">
        <v>25124</v>
      </c>
      <c r="I13" s="31">
        <v>25012</v>
      </c>
      <c r="J13" s="31">
        <v>24902</v>
      </c>
      <c r="K13" s="31">
        <v>24809</v>
      </c>
      <c r="L13" s="31">
        <v>24677</v>
      </c>
      <c r="M13" s="31">
        <v>24432</v>
      </c>
      <c r="N13" s="31">
        <v>23919</v>
      </c>
    </row>
    <row r="14" spans="1:14" x14ac:dyDescent="0.3">
      <c r="A14" s="16" t="s">
        <v>14</v>
      </c>
      <c r="B14" s="6" t="s">
        <v>4</v>
      </c>
      <c r="C14" s="31">
        <v>26426</v>
      </c>
      <c r="D14" s="31">
        <v>26426</v>
      </c>
      <c r="E14" s="31">
        <v>26549</v>
      </c>
      <c r="F14" s="31">
        <v>26741</v>
      </c>
      <c r="G14" s="31">
        <v>26925</v>
      </c>
      <c r="H14" s="31">
        <v>26992</v>
      </c>
      <c r="I14" s="31">
        <v>26813</v>
      </c>
      <c r="J14" s="31">
        <v>26490</v>
      </c>
      <c r="K14" s="31">
        <v>26400</v>
      </c>
      <c r="L14" s="31">
        <v>26386</v>
      </c>
      <c r="M14" s="31">
        <v>26254</v>
      </c>
      <c r="N14" s="31">
        <v>25858</v>
      </c>
    </row>
    <row r="15" spans="1:14" x14ac:dyDescent="0.3">
      <c r="A15" s="16" t="s">
        <v>15</v>
      </c>
      <c r="B15" s="6" t="s">
        <v>4</v>
      </c>
      <c r="C15" s="31">
        <v>24569</v>
      </c>
      <c r="D15" s="31">
        <v>24788</v>
      </c>
      <c r="E15" s="31">
        <v>24746</v>
      </c>
      <c r="F15" s="31">
        <v>24770</v>
      </c>
      <c r="G15" s="31">
        <v>25067</v>
      </c>
      <c r="H15" s="31">
        <v>25147</v>
      </c>
      <c r="I15" s="31">
        <v>25221</v>
      </c>
      <c r="J15" s="31">
        <v>25150</v>
      </c>
      <c r="K15" s="31">
        <v>24955</v>
      </c>
      <c r="L15" s="31">
        <v>24690</v>
      </c>
      <c r="M15" s="31">
        <v>24464</v>
      </c>
      <c r="N15" s="31">
        <v>24007</v>
      </c>
    </row>
    <row r="16" spans="1:14" x14ac:dyDescent="0.3">
      <c r="A16" s="16" t="s">
        <v>16</v>
      </c>
      <c r="B16" s="6" t="s">
        <v>4</v>
      </c>
      <c r="C16" s="31">
        <v>28912</v>
      </c>
      <c r="D16" s="31">
        <v>28850</v>
      </c>
      <c r="E16" s="31">
        <v>28969</v>
      </c>
      <c r="F16" s="31">
        <v>29297</v>
      </c>
      <c r="G16" s="31">
        <v>29657</v>
      </c>
      <c r="H16" s="31">
        <v>29627</v>
      </c>
      <c r="I16" s="31">
        <v>29495</v>
      </c>
      <c r="J16" s="31">
        <v>29405</v>
      </c>
      <c r="K16" s="31">
        <v>29263</v>
      </c>
      <c r="L16" s="31">
        <v>29059</v>
      </c>
      <c r="M16" s="31">
        <v>28708</v>
      </c>
      <c r="N16" s="31">
        <v>28019</v>
      </c>
    </row>
    <row r="17" spans="1:14" x14ac:dyDescent="0.3">
      <c r="A17" s="16" t="s">
        <v>17</v>
      </c>
      <c r="B17" s="6" t="s">
        <v>4</v>
      </c>
      <c r="C17" s="31">
        <v>22095</v>
      </c>
      <c r="D17" s="31">
        <v>22147</v>
      </c>
      <c r="E17" s="31">
        <v>22290</v>
      </c>
      <c r="F17" s="31">
        <v>22334</v>
      </c>
      <c r="G17" s="31">
        <v>22621</v>
      </c>
      <c r="H17" s="31">
        <v>22903</v>
      </c>
      <c r="I17" s="31">
        <v>22874</v>
      </c>
      <c r="J17" s="31">
        <v>22715</v>
      </c>
      <c r="K17" s="31">
        <v>22709</v>
      </c>
      <c r="L17" s="31">
        <v>22696</v>
      </c>
      <c r="M17" s="31">
        <v>22478</v>
      </c>
      <c r="N17" s="31">
        <v>22143</v>
      </c>
    </row>
    <row r="18" spans="1:14" x14ac:dyDescent="0.3">
      <c r="A18" s="16" t="s">
        <v>18</v>
      </c>
      <c r="B18" s="6" t="s">
        <v>4</v>
      </c>
      <c r="C18" s="31">
        <v>8422</v>
      </c>
      <c r="D18" s="31">
        <v>8374</v>
      </c>
      <c r="E18" s="31">
        <v>8413</v>
      </c>
      <c r="F18" s="31">
        <v>8510</v>
      </c>
      <c r="G18" s="31">
        <v>8669</v>
      </c>
      <c r="H18" s="31">
        <v>8682</v>
      </c>
      <c r="I18" s="31">
        <v>8670</v>
      </c>
      <c r="J18" s="31">
        <v>8591</v>
      </c>
      <c r="K18" s="31">
        <v>8498</v>
      </c>
      <c r="L18" s="31">
        <v>8522</v>
      </c>
      <c r="M18" s="31">
        <v>8570</v>
      </c>
      <c r="N18" s="31">
        <v>8320</v>
      </c>
    </row>
    <row r="19" spans="1:14" x14ac:dyDescent="0.3">
      <c r="A19" s="16" t="s">
        <v>19</v>
      </c>
      <c r="B19" s="6" t="s">
        <v>4</v>
      </c>
      <c r="C19" s="31">
        <v>65041</v>
      </c>
      <c r="D19" s="31">
        <v>65228</v>
      </c>
      <c r="E19" s="31">
        <v>65540</v>
      </c>
      <c r="F19" s="31">
        <v>66385</v>
      </c>
      <c r="G19" s="31">
        <v>67542</v>
      </c>
      <c r="H19" s="31">
        <v>68117</v>
      </c>
      <c r="I19" s="31">
        <v>68166</v>
      </c>
      <c r="J19" s="31">
        <v>67807</v>
      </c>
      <c r="K19" s="31">
        <v>67350</v>
      </c>
      <c r="L19" s="31">
        <v>66460</v>
      </c>
      <c r="M19" s="31">
        <v>65522</v>
      </c>
      <c r="N19" s="31">
        <v>64057</v>
      </c>
    </row>
    <row r="20" spans="1:14" x14ac:dyDescent="0.3">
      <c r="A20" s="16" t="s">
        <v>20</v>
      </c>
      <c r="B20" s="6" t="s">
        <v>4</v>
      </c>
      <c r="C20" s="31">
        <v>25851</v>
      </c>
      <c r="D20" s="31">
        <v>25707</v>
      </c>
      <c r="E20" s="31">
        <v>25910</v>
      </c>
      <c r="F20" s="31">
        <v>26682</v>
      </c>
      <c r="G20" s="31">
        <v>27444</v>
      </c>
      <c r="H20" s="31">
        <v>27684</v>
      </c>
      <c r="I20" s="31">
        <v>27395</v>
      </c>
      <c r="J20" s="31">
        <v>26915</v>
      </c>
      <c r="K20" s="31">
        <v>26619</v>
      </c>
      <c r="L20" s="31">
        <v>26433</v>
      </c>
      <c r="M20" s="31">
        <v>26001</v>
      </c>
      <c r="N20" s="31">
        <v>25219</v>
      </c>
    </row>
    <row r="21" spans="1:14" x14ac:dyDescent="0.3">
      <c r="A21" s="16" t="s">
        <v>21</v>
      </c>
      <c r="B21" s="6" t="s">
        <v>4</v>
      </c>
      <c r="C21" s="31">
        <v>26305</v>
      </c>
      <c r="D21" s="31">
        <v>26172</v>
      </c>
      <c r="E21" s="31">
        <v>26342</v>
      </c>
      <c r="F21" s="31">
        <v>26567</v>
      </c>
      <c r="G21" s="31">
        <v>26829</v>
      </c>
      <c r="H21" s="31">
        <v>27088</v>
      </c>
      <c r="I21" s="31">
        <v>27390</v>
      </c>
      <c r="J21" s="31">
        <v>27303</v>
      </c>
      <c r="K21" s="31">
        <v>26945</v>
      </c>
      <c r="L21" s="31">
        <v>26613</v>
      </c>
      <c r="M21" s="31">
        <v>26368</v>
      </c>
      <c r="N21" s="31">
        <v>25970</v>
      </c>
    </row>
    <row r="22" spans="1:14" x14ac:dyDescent="0.3">
      <c r="A22" s="16" t="s">
        <v>22</v>
      </c>
      <c r="B22" s="6" t="s">
        <v>4</v>
      </c>
      <c r="C22" s="31">
        <v>24085</v>
      </c>
      <c r="D22" s="31">
        <v>23844</v>
      </c>
      <c r="E22" s="31">
        <v>24097</v>
      </c>
      <c r="F22" s="31">
        <v>24401</v>
      </c>
      <c r="G22" s="31">
        <v>24694</v>
      </c>
      <c r="H22" s="31">
        <v>24868</v>
      </c>
      <c r="I22" s="31">
        <v>24674</v>
      </c>
      <c r="J22" s="31">
        <v>24335</v>
      </c>
      <c r="K22" s="31">
        <v>24233</v>
      </c>
      <c r="L22" s="31">
        <v>24099</v>
      </c>
      <c r="M22" s="31">
        <v>23858</v>
      </c>
      <c r="N22" s="31">
        <v>23440</v>
      </c>
    </row>
    <row r="23" spans="1:14" x14ac:dyDescent="0.3">
      <c r="A23" s="16" t="s">
        <v>23</v>
      </c>
      <c r="B23" s="6" t="s">
        <v>4</v>
      </c>
      <c r="C23" s="31">
        <v>45838</v>
      </c>
      <c r="D23" s="31">
        <v>45738</v>
      </c>
      <c r="E23" s="31">
        <v>45832</v>
      </c>
      <c r="F23" s="31">
        <v>46448</v>
      </c>
      <c r="G23" s="31">
        <v>47289</v>
      </c>
      <c r="H23" s="31">
        <v>47785</v>
      </c>
      <c r="I23" s="31">
        <v>47793</v>
      </c>
      <c r="J23" s="31">
        <v>47448</v>
      </c>
      <c r="K23" s="31">
        <v>47137</v>
      </c>
      <c r="L23" s="31">
        <v>46695</v>
      </c>
      <c r="M23" s="31">
        <v>46297</v>
      </c>
      <c r="N23" s="31">
        <v>45531</v>
      </c>
    </row>
    <row r="24" spans="1:14" x14ac:dyDescent="0.3">
      <c r="A24" s="16" t="s">
        <v>24</v>
      </c>
      <c r="B24" s="6" t="s">
        <v>4</v>
      </c>
      <c r="C24" s="31">
        <v>27121</v>
      </c>
      <c r="D24" s="31">
        <v>27329</v>
      </c>
      <c r="E24" s="31">
        <v>27377</v>
      </c>
      <c r="F24" s="31">
        <v>27470</v>
      </c>
      <c r="G24" s="31">
        <v>27615</v>
      </c>
      <c r="H24" s="31">
        <v>27712</v>
      </c>
      <c r="I24" s="31">
        <v>27698</v>
      </c>
      <c r="J24" s="31">
        <v>27530</v>
      </c>
      <c r="K24" s="31">
        <v>27295</v>
      </c>
      <c r="L24" s="31">
        <v>26971</v>
      </c>
      <c r="M24" s="31">
        <v>26665</v>
      </c>
      <c r="N24" s="31">
        <v>26086</v>
      </c>
    </row>
    <row r="25" spans="1:14" x14ac:dyDescent="0.3">
      <c r="A25" s="16" t="s">
        <v>25</v>
      </c>
      <c r="B25" s="6" t="s">
        <v>4</v>
      </c>
      <c r="C25" s="31">
        <v>42464</v>
      </c>
      <c r="D25" s="31">
        <v>42013</v>
      </c>
      <c r="E25" s="31">
        <v>42386</v>
      </c>
      <c r="F25" s="31">
        <v>43340</v>
      </c>
      <c r="G25" s="31">
        <v>43872</v>
      </c>
      <c r="H25" s="31">
        <v>43881</v>
      </c>
      <c r="I25" s="31">
        <v>43524</v>
      </c>
      <c r="J25" s="31">
        <v>43125</v>
      </c>
      <c r="K25" s="31">
        <v>42945</v>
      </c>
      <c r="L25" s="31">
        <v>42832</v>
      </c>
      <c r="M25" s="31">
        <v>42417</v>
      </c>
      <c r="N25" s="31">
        <v>41460</v>
      </c>
    </row>
    <row r="26" spans="1:14" x14ac:dyDescent="0.3">
      <c r="A26" s="16" t="s">
        <v>26</v>
      </c>
      <c r="B26" s="6" t="s">
        <v>4</v>
      </c>
      <c r="C26" s="31">
        <v>15288</v>
      </c>
      <c r="D26" s="31">
        <v>15178</v>
      </c>
      <c r="E26" s="31">
        <v>15415</v>
      </c>
      <c r="F26" s="31">
        <v>15625</v>
      </c>
      <c r="G26" s="31">
        <v>15788</v>
      </c>
      <c r="H26" s="31">
        <v>15810</v>
      </c>
      <c r="I26" s="31">
        <v>15802</v>
      </c>
      <c r="J26" s="31">
        <v>15699</v>
      </c>
      <c r="K26" s="31">
        <v>15648</v>
      </c>
      <c r="L26" s="31">
        <v>15529</v>
      </c>
      <c r="M26" s="31">
        <v>15236</v>
      </c>
      <c r="N26" s="31">
        <v>14837</v>
      </c>
    </row>
    <row r="27" spans="1:14" x14ac:dyDescent="0.3">
      <c r="A27" s="16" t="s">
        <v>27</v>
      </c>
      <c r="B27" s="6" t="s">
        <v>4</v>
      </c>
      <c r="C27" s="31">
        <v>29639</v>
      </c>
      <c r="D27" s="31">
        <v>29637</v>
      </c>
      <c r="E27" s="31">
        <v>29582</v>
      </c>
      <c r="F27" s="31">
        <v>29939</v>
      </c>
      <c r="G27" s="31">
        <v>30718</v>
      </c>
      <c r="H27" s="31">
        <v>30969</v>
      </c>
      <c r="I27" s="31">
        <v>30950</v>
      </c>
      <c r="J27" s="31">
        <v>30639</v>
      </c>
      <c r="K27" s="31">
        <v>30407</v>
      </c>
      <c r="L27" s="31">
        <v>30093</v>
      </c>
      <c r="M27" s="31">
        <v>29873</v>
      </c>
      <c r="N27" s="31">
        <v>29103</v>
      </c>
    </row>
    <row r="28" spans="1:14" x14ac:dyDescent="0.3">
      <c r="A28" s="16" t="s">
        <v>28</v>
      </c>
      <c r="B28" s="6" t="s">
        <v>4</v>
      </c>
      <c r="C28" s="31">
        <v>24460</v>
      </c>
      <c r="D28" s="31">
        <v>24333</v>
      </c>
      <c r="E28" s="31">
        <v>24523</v>
      </c>
      <c r="F28" s="31">
        <v>24908</v>
      </c>
      <c r="G28" s="31">
        <v>25158</v>
      </c>
      <c r="H28" s="31">
        <v>25061</v>
      </c>
      <c r="I28" s="31">
        <v>24941</v>
      </c>
      <c r="J28" s="31">
        <v>24637</v>
      </c>
      <c r="K28" s="31">
        <v>24406</v>
      </c>
      <c r="L28" s="31">
        <v>24155</v>
      </c>
      <c r="M28" s="31">
        <v>23928</v>
      </c>
      <c r="N28" s="31">
        <v>23599</v>
      </c>
    </row>
    <row r="29" spans="1:14" x14ac:dyDescent="0.3">
      <c r="A29" s="16" t="s">
        <v>29</v>
      </c>
      <c r="B29" s="6" t="s">
        <v>4</v>
      </c>
      <c r="C29" s="31">
        <v>17163</v>
      </c>
      <c r="D29" s="31">
        <v>17076</v>
      </c>
      <c r="E29" s="31">
        <v>17163</v>
      </c>
      <c r="F29" s="31">
        <v>17263</v>
      </c>
      <c r="G29" s="31">
        <v>17573</v>
      </c>
      <c r="H29" s="31">
        <v>17618</v>
      </c>
      <c r="I29" s="31">
        <v>17523</v>
      </c>
      <c r="J29" s="31">
        <v>17376</v>
      </c>
      <c r="K29" s="31">
        <v>17205</v>
      </c>
      <c r="L29" s="31">
        <v>17017</v>
      </c>
      <c r="M29" s="31">
        <v>16900</v>
      </c>
      <c r="N29" s="31">
        <v>16576</v>
      </c>
    </row>
    <row r="30" spans="1:14" x14ac:dyDescent="0.3">
      <c r="A30" s="65" t="s">
        <v>31</v>
      </c>
      <c r="B30" s="5" t="s">
        <v>33</v>
      </c>
      <c r="C30" s="86">
        <f>SUM(C4:C29)</f>
        <v>834607</v>
      </c>
      <c r="D30" s="64">
        <f t="shared" ref="D30:I30" si="0">SUM(D4:D29)</f>
        <v>834156</v>
      </c>
      <c r="E30" s="64">
        <f t="shared" si="0"/>
        <v>838513</v>
      </c>
      <c r="F30" s="72">
        <f t="shared" si="0"/>
        <v>848197</v>
      </c>
      <c r="G30" s="64">
        <f t="shared" si="0"/>
        <v>859833</v>
      </c>
      <c r="H30" s="90">
        <f t="shared" si="0"/>
        <v>863457</v>
      </c>
      <c r="I30" s="64">
        <f t="shared" si="0"/>
        <v>861888</v>
      </c>
      <c r="J30" s="92">
        <f>SUM(J4:J29)</f>
        <v>855736</v>
      </c>
      <c r="K30" s="79">
        <f>SUM(K4:K29)</f>
        <v>850055</v>
      </c>
      <c r="L30" s="86">
        <f>SUM(L4:L29)</f>
        <v>843096</v>
      </c>
      <c r="M30" s="79">
        <f>SUM(M4:M29)</f>
        <v>833742</v>
      </c>
      <c r="N30" s="79">
        <f>SUM(N4:N29)</f>
        <v>817394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31">
        <v>18200</v>
      </c>
      <c r="D32" s="31">
        <v>18356</v>
      </c>
      <c r="E32" s="31">
        <v>19861</v>
      </c>
      <c r="F32" s="31">
        <v>20134</v>
      </c>
      <c r="G32" s="31">
        <v>20102</v>
      </c>
      <c r="H32" s="31">
        <v>19863</v>
      </c>
      <c r="I32" s="31">
        <v>19638</v>
      </c>
      <c r="J32" s="31">
        <v>19497</v>
      </c>
      <c r="K32" s="31">
        <v>19316</v>
      </c>
      <c r="L32" s="87">
        <v>19293</v>
      </c>
      <c r="M32" s="31">
        <v>19198</v>
      </c>
      <c r="N32" s="31">
        <v>18894</v>
      </c>
    </row>
    <row r="33" spans="1:14" x14ac:dyDescent="0.3">
      <c r="A33" s="16" t="s">
        <v>5</v>
      </c>
      <c r="B33" s="9" t="s">
        <v>30</v>
      </c>
      <c r="C33" s="31">
        <v>40668</v>
      </c>
      <c r="D33" s="31">
        <v>40940</v>
      </c>
      <c r="E33" s="31">
        <v>43238</v>
      </c>
      <c r="F33" s="31">
        <v>44153</v>
      </c>
      <c r="G33" s="31">
        <v>44275</v>
      </c>
      <c r="H33" s="31">
        <v>44021</v>
      </c>
      <c r="I33" s="31">
        <v>43700</v>
      </c>
      <c r="J33" s="31">
        <v>43264</v>
      </c>
      <c r="K33" s="31">
        <v>43023</v>
      </c>
      <c r="L33" s="87">
        <v>42808</v>
      </c>
      <c r="M33" s="31">
        <v>42576</v>
      </c>
      <c r="N33" s="31">
        <v>42090</v>
      </c>
    </row>
    <row r="34" spans="1:14" x14ac:dyDescent="0.3">
      <c r="A34" s="16" t="s">
        <v>6</v>
      </c>
      <c r="B34" s="9" t="s">
        <v>30</v>
      </c>
      <c r="C34" s="31">
        <v>32582</v>
      </c>
      <c r="D34" s="31">
        <v>32816</v>
      </c>
      <c r="E34" s="31">
        <v>34986</v>
      </c>
      <c r="F34" s="31">
        <v>35874</v>
      </c>
      <c r="G34" s="31">
        <v>35922</v>
      </c>
      <c r="H34" s="31">
        <v>35665</v>
      </c>
      <c r="I34" s="31">
        <v>35343</v>
      </c>
      <c r="J34" s="31">
        <v>35043</v>
      </c>
      <c r="K34" s="31">
        <v>34691</v>
      </c>
      <c r="L34" s="87">
        <v>34255</v>
      </c>
      <c r="M34" s="31">
        <v>33626</v>
      </c>
      <c r="N34" s="31">
        <v>32822</v>
      </c>
    </row>
    <row r="35" spans="1:14" x14ac:dyDescent="0.3">
      <c r="A35" s="16" t="s">
        <v>7</v>
      </c>
      <c r="B35" s="9" t="s">
        <v>30</v>
      </c>
      <c r="C35" s="31">
        <v>370382</v>
      </c>
      <c r="D35" s="31">
        <v>380462</v>
      </c>
      <c r="E35" s="31">
        <v>405315</v>
      </c>
      <c r="F35" s="31">
        <v>410946</v>
      </c>
      <c r="G35" s="31">
        <v>408621</v>
      </c>
      <c r="H35" s="31">
        <v>402750</v>
      </c>
      <c r="I35" s="31">
        <v>397603</v>
      </c>
      <c r="J35" s="31">
        <v>393754</v>
      </c>
      <c r="K35" s="31">
        <v>388482</v>
      </c>
      <c r="L35" s="87">
        <v>383701</v>
      </c>
      <c r="M35" s="31">
        <v>378502</v>
      </c>
      <c r="N35" s="31">
        <v>370997</v>
      </c>
    </row>
    <row r="36" spans="1:14" x14ac:dyDescent="0.3">
      <c r="A36" s="16" t="s">
        <v>8</v>
      </c>
      <c r="B36" s="9" t="s">
        <v>30</v>
      </c>
      <c r="C36" s="31">
        <v>22069</v>
      </c>
      <c r="D36" s="31">
        <v>22049</v>
      </c>
      <c r="E36" s="31">
        <v>23250</v>
      </c>
      <c r="F36" s="31">
        <v>23704</v>
      </c>
      <c r="G36" s="31">
        <v>23679</v>
      </c>
      <c r="H36" s="31">
        <v>23348</v>
      </c>
      <c r="I36" s="31">
        <v>23114</v>
      </c>
      <c r="J36" s="31">
        <v>22774</v>
      </c>
      <c r="K36" s="31">
        <v>22571</v>
      </c>
      <c r="L36" s="87">
        <v>22405</v>
      </c>
      <c r="M36" s="31">
        <v>22595</v>
      </c>
      <c r="N36" s="31">
        <v>22266</v>
      </c>
    </row>
    <row r="37" spans="1:14" x14ac:dyDescent="0.3">
      <c r="A37" s="16" t="s">
        <v>9</v>
      </c>
      <c r="B37" s="9" t="s">
        <v>30</v>
      </c>
      <c r="C37" s="31">
        <v>2423</v>
      </c>
      <c r="D37" s="31">
        <v>2531</v>
      </c>
      <c r="E37" s="31">
        <v>2792</v>
      </c>
      <c r="F37" s="31">
        <v>2940</v>
      </c>
      <c r="G37" s="31">
        <v>3035</v>
      </c>
      <c r="H37" s="31">
        <v>3139</v>
      </c>
      <c r="I37" s="31">
        <v>3101</v>
      </c>
      <c r="J37" s="31">
        <v>3035</v>
      </c>
      <c r="K37" s="31">
        <v>2814</v>
      </c>
      <c r="L37" s="87">
        <v>2736</v>
      </c>
      <c r="M37" s="31">
        <v>2697</v>
      </c>
      <c r="N37" s="31">
        <v>2642</v>
      </c>
    </row>
    <row r="38" spans="1:14" x14ac:dyDescent="0.3">
      <c r="A38" s="16" t="s">
        <v>10</v>
      </c>
      <c r="B38" s="9" t="s">
        <v>30</v>
      </c>
      <c r="C38" s="31">
        <v>40056</v>
      </c>
      <c r="D38" s="31">
        <v>40938</v>
      </c>
      <c r="E38" s="31">
        <v>44308</v>
      </c>
      <c r="F38" s="31">
        <v>45298</v>
      </c>
      <c r="G38" s="31">
        <v>45064</v>
      </c>
      <c r="H38" s="31">
        <v>44613</v>
      </c>
      <c r="I38" s="31">
        <v>44211</v>
      </c>
      <c r="J38" s="31">
        <v>43635</v>
      </c>
      <c r="K38" s="31">
        <v>43341</v>
      </c>
      <c r="L38" s="87">
        <v>43036</v>
      </c>
      <c r="M38" s="31">
        <v>42700</v>
      </c>
      <c r="N38" s="31">
        <v>41865</v>
      </c>
    </row>
    <row r="39" spans="1:14" x14ac:dyDescent="0.3">
      <c r="A39" s="16" t="s">
        <v>11</v>
      </c>
      <c r="B39" s="9" t="s">
        <v>30</v>
      </c>
      <c r="C39" s="31">
        <v>97072</v>
      </c>
      <c r="D39" s="31">
        <v>98652</v>
      </c>
      <c r="E39" s="31">
        <v>105298</v>
      </c>
      <c r="F39" s="31">
        <v>107290</v>
      </c>
      <c r="G39" s="31">
        <v>106768</v>
      </c>
      <c r="H39" s="31">
        <v>105564</v>
      </c>
      <c r="I39" s="31">
        <v>104311</v>
      </c>
      <c r="J39" s="31">
        <v>103556</v>
      </c>
      <c r="K39" s="31">
        <v>102309</v>
      </c>
      <c r="L39" s="87">
        <v>100940</v>
      </c>
      <c r="M39" s="31">
        <v>98824</v>
      </c>
      <c r="N39" s="31">
        <v>95817</v>
      </c>
    </row>
    <row r="40" spans="1:14" x14ac:dyDescent="0.3">
      <c r="A40" s="16" t="s">
        <v>12</v>
      </c>
      <c r="B40" s="9" t="s">
        <v>30</v>
      </c>
      <c r="C40" s="31">
        <v>20196</v>
      </c>
      <c r="D40" s="31">
        <v>20414</v>
      </c>
      <c r="E40" s="31">
        <v>21874</v>
      </c>
      <c r="F40" s="31">
        <v>22327</v>
      </c>
      <c r="G40" s="31">
        <v>22184</v>
      </c>
      <c r="H40" s="31">
        <v>21821</v>
      </c>
      <c r="I40" s="31">
        <v>21496</v>
      </c>
      <c r="J40" s="31">
        <v>21223</v>
      </c>
      <c r="K40" s="31">
        <v>20956</v>
      </c>
      <c r="L40" s="87">
        <v>20873</v>
      </c>
      <c r="M40" s="31">
        <v>20983</v>
      </c>
      <c r="N40" s="31">
        <v>20716</v>
      </c>
    </row>
    <row r="41" spans="1:14" x14ac:dyDescent="0.3">
      <c r="A41" s="16" t="s">
        <v>13</v>
      </c>
      <c r="B41" s="9" t="s">
        <v>30</v>
      </c>
      <c r="C41" s="31">
        <v>97947</v>
      </c>
      <c r="D41" s="31">
        <v>100445</v>
      </c>
      <c r="E41" s="31">
        <v>107279</v>
      </c>
      <c r="F41" s="31">
        <v>108717</v>
      </c>
      <c r="G41" s="31">
        <v>107647</v>
      </c>
      <c r="H41" s="31">
        <v>106171</v>
      </c>
      <c r="I41" s="31">
        <v>104945</v>
      </c>
      <c r="J41" s="31">
        <v>103789</v>
      </c>
      <c r="K41" s="31">
        <v>102727</v>
      </c>
      <c r="L41" s="87">
        <v>101802</v>
      </c>
      <c r="M41" s="31">
        <v>100899</v>
      </c>
      <c r="N41" s="31">
        <v>99142</v>
      </c>
    </row>
    <row r="42" spans="1:14" x14ac:dyDescent="0.3">
      <c r="A42" s="16" t="s">
        <v>14</v>
      </c>
      <c r="B42" s="9" t="s">
        <v>30</v>
      </c>
      <c r="C42" s="31">
        <v>50814</v>
      </c>
      <c r="D42" s="31">
        <v>52285</v>
      </c>
      <c r="E42" s="31">
        <v>56357</v>
      </c>
      <c r="F42" s="31">
        <v>57307</v>
      </c>
      <c r="G42" s="31">
        <v>57193</v>
      </c>
      <c r="H42" s="31">
        <v>56130</v>
      </c>
      <c r="I42" s="31">
        <v>55089</v>
      </c>
      <c r="J42" s="31">
        <v>54296</v>
      </c>
      <c r="K42" s="31">
        <v>53856</v>
      </c>
      <c r="L42" s="87">
        <v>53540</v>
      </c>
      <c r="M42" s="31">
        <v>53264</v>
      </c>
      <c r="N42" s="31">
        <v>52693</v>
      </c>
    </row>
    <row r="43" spans="1:14" x14ac:dyDescent="0.3">
      <c r="A43" s="16" t="s">
        <v>15</v>
      </c>
      <c r="B43" s="9" t="s">
        <v>30</v>
      </c>
      <c r="C43" s="31">
        <v>2502</v>
      </c>
      <c r="D43" s="31">
        <v>2536</v>
      </c>
      <c r="E43" s="31">
        <v>2580</v>
      </c>
      <c r="F43" s="31">
        <v>2637</v>
      </c>
      <c r="G43" s="31">
        <v>2639</v>
      </c>
      <c r="H43" s="31">
        <v>2596</v>
      </c>
      <c r="I43" s="31">
        <v>2580</v>
      </c>
      <c r="J43" s="31">
        <v>2475</v>
      </c>
      <c r="K43" s="31">
        <v>2431</v>
      </c>
      <c r="L43" s="87">
        <v>2432</v>
      </c>
      <c r="M43" s="31">
        <v>2406</v>
      </c>
      <c r="N43" s="31">
        <v>2390</v>
      </c>
    </row>
    <row r="44" spans="1:14" x14ac:dyDescent="0.3">
      <c r="A44" s="16" t="s">
        <v>16</v>
      </c>
      <c r="B44" s="9" t="s">
        <v>30</v>
      </c>
      <c r="C44" s="31">
        <v>115621</v>
      </c>
      <c r="D44" s="31">
        <v>117474</v>
      </c>
      <c r="E44" s="31">
        <v>125742</v>
      </c>
      <c r="F44" s="31">
        <v>127893</v>
      </c>
      <c r="G44" s="31">
        <v>127441</v>
      </c>
      <c r="H44" s="31">
        <v>125671</v>
      </c>
      <c r="I44" s="31">
        <v>123942</v>
      </c>
      <c r="J44" s="31">
        <v>122590</v>
      </c>
      <c r="K44" s="31">
        <v>120997</v>
      </c>
      <c r="L44" s="87">
        <v>119623</v>
      </c>
      <c r="M44" s="31">
        <v>117776</v>
      </c>
      <c r="N44" s="31">
        <v>115265</v>
      </c>
    </row>
    <row r="45" spans="1:14" x14ac:dyDescent="0.3">
      <c r="A45" s="16" t="s">
        <v>17</v>
      </c>
      <c r="B45" s="9" t="s">
        <v>30</v>
      </c>
      <c r="C45" s="31">
        <v>10956</v>
      </c>
      <c r="D45" s="31">
        <v>11269</v>
      </c>
      <c r="E45" s="31">
        <v>12291</v>
      </c>
      <c r="F45" s="31">
        <v>12664</v>
      </c>
      <c r="G45" s="31">
        <v>12853</v>
      </c>
      <c r="H45" s="31">
        <v>12761</v>
      </c>
      <c r="I45" s="31">
        <v>12563</v>
      </c>
      <c r="J45" s="31">
        <v>12435</v>
      </c>
      <c r="K45" s="31">
        <v>12353</v>
      </c>
      <c r="L45" s="87">
        <v>12281</v>
      </c>
      <c r="M45" s="31">
        <v>12172</v>
      </c>
      <c r="N45" s="31">
        <v>11945</v>
      </c>
    </row>
    <row r="46" spans="1:14" x14ac:dyDescent="0.3">
      <c r="A46" s="16" t="s">
        <v>18</v>
      </c>
      <c r="B46" s="9" t="s">
        <v>30</v>
      </c>
      <c r="C46" s="31">
        <v>20785</v>
      </c>
      <c r="D46" s="31">
        <v>21352</v>
      </c>
      <c r="E46" s="31">
        <v>22715</v>
      </c>
      <c r="F46" s="31">
        <v>22960</v>
      </c>
      <c r="G46" s="31">
        <v>22805</v>
      </c>
      <c r="H46" s="31">
        <v>22541</v>
      </c>
      <c r="I46" s="31">
        <v>22273</v>
      </c>
      <c r="J46" s="31">
        <v>21991</v>
      </c>
      <c r="K46" s="31">
        <v>21817</v>
      </c>
      <c r="L46" s="87">
        <v>21805</v>
      </c>
      <c r="M46" s="31">
        <v>21613</v>
      </c>
      <c r="N46" s="31">
        <v>21284</v>
      </c>
    </row>
    <row r="47" spans="1:14" x14ac:dyDescent="0.3">
      <c r="A47" s="16" t="s">
        <v>19</v>
      </c>
      <c r="B47" s="9" t="s">
        <v>30</v>
      </c>
      <c r="C47" s="31">
        <v>18246</v>
      </c>
      <c r="D47" s="31">
        <v>18141</v>
      </c>
      <c r="E47" s="31">
        <v>19179</v>
      </c>
      <c r="F47" s="31">
        <v>19718</v>
      </c>
      <c r="G47" s="31">
        <v>19716</v>
      </c>
      <c r="H47" s="31">
        <v>19561</v>
      </c>
      <c r="I47" s="31">
        <v>19299</v>
      </c>
      <c r="J47" s="31">
        <v>19084</v>
      </c>
      <c r="K47" s="31">
        <v>18896</v>
      </c>
      <c r="L47" s="87">
        <v>18716</v>
      </c>
      <c r="M47" s="31">
        <v>18502</v>
      </c>
      <c r="N47" s="31">
        <v>18190</v>
      </c>
    </row>
    <row r="48" spans="1:14" x14ac:dyDescent="0.3">
      <c r="A48" s="16" t="s">
        <v>20</v>
      </c>
      <c r="B48" s="9" t="s">
        <v>30</v>
      </c>
      <c r="C48" s="31">
        <v>62667</v>
      </c>
      <c r="D48" s="31">
        <v>63702</v>
      </c>
      <c r="E48" s="31">
        <v>67468</v>
      </c>
      <c r="F48" s="31">
        <v>68825</v>
      </c>
      <c r="G48" s="31">
        <v>68778</v>
      </c>
      <c r="H48" s="31">
        <v>67933</v>
      </c>
      <c r="I48" s="31">
        <v>66549</v>
      </c>
      <c r="J48" s="31">
        <v>65363</v>
      </c>
      <c r="K48" s="31">
        <v>64608</v>
      </c>
      <c r="L48" s="87">
        <v>64234</v>
      </c>
      <c r="M48" s="31">
        <v>63966</v>
      </c>
      <c r="N48" s="31">
        <v>63331</v>
      </c>
    </row>
    <row r="49" spans="1:14" x14ac:dyDescent="0.3">
      <c r="A49" s="16" t="s">
        <v>21</v>
      </c>
      <c r="B49" s="9" t="s">
        <v>30</v>
      </c>
      <c r="C49" s="31">
        <v>39302</v>
      </c>
      <c r="D49" s="31">
        <v>39557</v>
      </c>
      <c r="E49" s="31">
        <v>41163</v>
      </c>
      <c r="F49" s="31">
        <v>41820</v>
      </c>
      <c r="G49" s="31">
        <v>41927</v>
      </c>
      <c r="H49" s="31">
        <v>41594</v>
      </c>
      <c r="I49" s="31">
        <v>41355</v>
      </c>
      <c r="J49" s="31">
        <v>40797</v>
      </c>
      <c r="K49" s="31">
        <v>40286</v>
      </c>
      <c r="L49" s="87">
        <v>40287</v>
      </c>
      <c r="M49" s="31">
        <v>40245</v>
      </c>
      <c r="N49" s="31">
        <v>40256</v>
      </c>
    </row>
    <row r="50" spans="1:14" x14ac:dyDescent="0.3">
      <c r="A50" s="16" t="s">
        <v>22</v>
      </c>
      <c r="B50" s="9" t="s">
        <v>30</v>
      </c>
      <c r="C50" s="31">
        <v>37663</v>
      </c>
      <c r="D50" s="31">
        <v>38530</v>
      </c>
      <c r="E50" s="31">
        <v>41492</v>
      </c>
      <c r="F50" s="31">
        <v>42241</v>
      </c>
      <c r="G50" s="31">
        <v>42190</v>
      </c>
      <c r="H50" s="31">
        <v>41742</v>
      </c>
      <c r="I50" s="31">
        <v>41514</v>
      </c>
      <c r="J50" s="31">
        <v>40978</v>
      </c>
      <c r="K50" s="31">
        <v>40622</v>
      </c>
      <c r="L50" s="87">
        <v>40346</v>
      </c>
      <c r="M50" s="31">
        <v>40298</v>
      </c>
      <c r="N50" s="31">
        <v>39925</v>
      </c>
    </row>
    <row r="51" spans="1:14" x14ac:dyDescent="0.3">
      <c r="A51" s="16" t="s">
        <v>23</v>
      </c>
      <c r="B51" s="9" t="s">
        <v>30</v>
      </c>
      <c r="C51" s="31">
        <v>9058</v>
      </c>
      <c r="D51" s="31">
        <v>9473</v>
      </c>
      <c r="E51" s="31">
        <v>10281</v>
      </c>
      <c r="F51" s="31">
        <v>10681</v>
      </c>
      <c r="G51" s="31">
        <v>10768</v>
      </c>
      <c r="H51" s="31">
        <v>10667</v>
      </c>
      <c r="I51" s="31">
        <v>10454</v>
      </c>
      <c r="J51" s="31">
        <v>10348</v>
      </c>
      <c r="K51" s="31">
        <v>10135</v>
      </c>
      <c r="L51" s="87">
        <v>9976</v>
      </c>
      <c r="M51" s="31">
        <v>9849</v>
      </c>
      <c r="N51" s="31">
        <v>9871</v>
      </c>
    </row>
    <row r="52" spans="1:14" x14ac:dyDescent="0.3">
      <c r="A52" s="16" t="s">
        <v>24</v>
      </c>
      <c r="B52" s="9" t="s">
        <v>30</v>
      </c>
      <c r="C52" s="31">
        <v>8187</v>
      </c>
      <c r="D52" s="31">
        <v>8136</v>
      </c>
      <c r="E52" s="31">
        <v>8789</v>
      </c>
      <c r="F52" s="31">
        <v>9038</v>
      </c>
      <c r="G52" s="31">
        <v>9025</v>
      </c>
      <c r="H52" s="31">
        <v>9027</v>
      </c>
      <c r="I52" s="31">
        <v>8937</v>
      </c>
      <c r="J52" s="31">
        <v>8881</v>
      </c>
      <c r="K52" s="31">
        <v>8819</v>
      </c>
      <c r="L52" s="87">
        <v>8744</v>
      </c>
      <c r="M52" s="31">
        <v>8654</v>
      </c>
      <c r="N52" s="31">
        <v>8574</v>
      </c>
    </row>
    <row r="53" spans="1:14" x14ac:dyDescent="0.3">
      <c r="A53" s="16" t="s">
        <v>25</v>
      </c>
      <c r="B53" s="9" t="s">
        <v>30</v>
      </c>
      <c r="C53" s="31">
        <v>172247</v>
      </c>
      <c r="D53" s="31">
        <v>176566</v>
      </c>
      <c r="E53" s="31">
        <v>191688</v>
      </c>
      <c r="F53" s="31">
        <v>195948</v>
      </c>
      <c r="G53" s="31">
        <v>195338</v>
      </c>
      <c r="H53" s="31">
        <v>192435</v>
      </c>
      <c r="I53" s="31">
        <v>188996</v>
      </c>
      <c r="J53" s="31">
        <v>186505</v>
      </c>
      <c r="K53" s="31">
        <v>184349</v>
      </c>
      <c r="L53" s="87">
        <v>183481</v>
      </c>
      <c r="M53" s="31">
        <v>181142</v>
      </c>
      <c r="N53" s="31">
        <v>176923</v>
      </c>
    </row>
    <row r="54" spans="1:14" x14ac:dyDescent="0.3">
      <c r="A54" s="16" t="s">
        <v>26</v>
      </c>
      <c r="B54" s="9" t="s">
        <v>30</v>
      </c>
      <c r="C54" s="31">
        <v>85396</v>
      </c>
      <c r="D54" s="31">
        <v>88191</v>
      </c>
      <c r="E54" s="31">
        <v>93901</v>
      </c>
      <c r="F54" s="31">
        <v>94858</v>
      </c>
      <c r="G54" s="31">
        <v>94000</v>
      </c>
      <c r="H54" s="31">
        <v>92544</v>
      </c>
      <c r="I54" s="31">
        <v>91344</v>
      </c>
      <c r="J54" s="31">
        <v>89931</v>
      </c>
      <c r="K54" s="31">
        <v>88500</v>
      </c>
      <c r="L54" s="87">
        <v>87532</v>
      </c>
      <c r="M54" s="31">
        <v>86943</v>
      </c>
      <c r="N54" s="31">
        <v>85616</v>
      </c>
    </row>
    <row r="55" spans="1:14" x14ac:dyDescent="0.3">
      <c r="A55" s="16" t="s">
        <v>27</v>
      </c>
      <c r="B55" s="9" t="s">
        <v>30</v>
      </c>
      <c r="C55" s="31">
        <v>30518</v>
      </c>
      <c r="D55" s="31">
        <v>31178</v>
      </c>
      <c r="E55" s="31">
        <v>33446</v>
      </c>
      <c r="F55" s="31">
        <v>34718</v>
      </c>
      <c r="G55" s="31">
        <v>34851</v>
      </c>
      <c r="H55" s="31">
        <v>34482</v>
      </c>
      <c r="I55" s="31">
        <v>33870</v>
      </c>
      <c r="J55" s="31">
        <v>33335</v>
      </c>
      <c r="K55" s="31">
        <v>33056</v>
      </c>
      <c r="L55" s="87">
        <v>32565</v>
      </c>
      <c r="M55" s="31">
        <v>32110</v>
      </c>
      <c r="N55" s="31">
        <v>31476</v>
      </c>
    </row>
    <row r="56" spans="1:14" x14ac:dyDescent="0.3">
      <c r="A56" s="16" t="s">
        <v>28</v>
      </c>
      <c r="B56" s="9" t="s">
        <v>30</v>
      </c>
      <c r="C56" s="31">
        <v>83475</v>
      </c>
      <c r="D56" s="31">
        <v>85836</v>
      </c>
      <c r="E56" s="31">
        <v>90823</v>
      </c>
      <c r="F56" s="31">
        <v>91456</v>
      </c>
      <c r="G56" s="31">
        <v>90889</v>
      </c>
      <c r="H56" s="31">
        <v>89639</v>
      </c>
      <c r="I56" s="31">
        <v>88477</v>
      </c>
      <c r="J56" s="31">
        <v>87434</v>
      </c>
      <c r="K56" s="31">
        <v>86316</v>
      </c>
      <c r="L56" s="87">
        <v>85741</v>
      </c>
      <c r="M56" s="31">
        <v>85114</v>
      </c>
      <c r="N56" s="31">
        <v>84237</v>
      </c>
    </row>
    <row r="57" spans="1:14" x14ac:dyDescent="0.3">
      <c r="A57" s="16" t="s">
        <v>29</v>
      </c>
      <c r="B57" s="9" t="s">
        <v>30</v>
      </c>
      <c r="C57" s="31">
        <v>27262</v>
      </c>
      <c r="D57" s="31">
        <v>27267</v>
      </c>
      <c r="E57" s="31">
        <v>28991</v>
      </c>
      <c r="F57" s="31">
        <v>29233</v>
      </c>
      <c r="G57" s="31">
        <v>29007</v>
      </c>
      <c r="H57" s="31">
        <v>28480</v>
      </c>
      <c r="I57" s="31">
        <v>27796</v>
      </c>
      <c r="J57" s="31">
        <v>27405</v>
      </c>
      <c r="K57" s="31">
        <v>27284</v>
      </c>
      <c r="L57" s="87">
        <v>27375</v>
      </c>
      <c r="M57" s="31">
        <v>27635</v>
      </c>
      <c r="N57" s="31">
        <v>27893</v>
      </c>
    </row>
    <row r="58" spans="1:14" x14ac:dyDescent="0.3">
      <c r="A58" s="68" t="s">
        <v>31</v>
      </c>
      <c r="B58" s="69" t="s">
        <v>32</v>
      </c>
      <c r="C58" s="88">
        <f>SUM(C32:C57)</f>
        <v>1516294</v>
      </c>
      <c r="D58" s="63">
        <f t="shared" ref="D58:N58" si="1">SUM(D32:D57)</f>
        <v>1549096</v>
      </c>
      <c r="E58" s="63">
        <f t="shared" si="1"/>
        <v>1655107</v>
      </c>
      <c r="F58" s="73">
        <f t="shared" si="1"/>
        <v>1683380</v>
      </c>
      <c r="G58" s="76">
        <f t="shared" si="1"/>
        <v>1676717</v>
      </c>
      <c r="H58" s="91">
        <f t="shared" si="1"/>
        <v>1654758</v>
      </c>
      <c r="I58" s="76">
        <f t="shared" si="1"/>
        <v>1632500</v>
      </c>
      <c r="J58" s="93">
        <f>SUM(J32:J57)</f>
        <v>1613418</v>
      </c>
      <c r="K58" s="76">
        <f t="shared" si="1"/>
        <v>1594555</v>
      </c>
      <c r="L58" s="88">
        <f t="shared" si="1"/>
        <v>1580527</v>
      </c>
      <c r="M58" s="76">
        <f t="shared" si="1"/>
        <v>1564289</v>
      </c>
      <c r="N58" s="76">
        <f t="shared" si="1"/>
        <v>1537120</v>
      </c>
    </row>
    <row r="59" spans="1:14" x14ac:dyDescent="0.3">
      <c r="A59" s="66" t="s">
        <v>42</v>
      </c>
      <c r="B59" s="66"/>
      <c r="C59" s="67">
        <f t="shared" ref="C59:J59" si="2">SUM(C30,C58)</f>
        <v>2350901</v>
      </c>
      <c r="D59" s="67">
        <f t="shared" si="2"/>
        <v>2383252</v>
      </c>
      <c r="E59" s="67">
        <f t="shared" si="2"/>
        <v>2493620</v>
      </c>
      <c r="F59" s="67">
        <f t="shared" si="2"/>
        <v>2531577</v>
      </c>
      <c r="G59" s="77">
        <f t="shared" si="2"/>
        <v>2536550</v>
      </c>
      <c r="H59" s="67">
        <f t="shared" si="2"/>
        <v>2518215</v>
      </c>
      <c r="I59" s="77">
        <f t="shared" si="2"/>
        <v>2494388</v>
      </c>
      <c r="J59" s="67">
        <f t="shared" si="2"/>
        <v>2469154</v>
      </c>
      <c r="K59" s="67">
        <f>(K30+K58)</f>
        <v>2444610</v>
      </c>
      <c r="L59" s="67">
        <f>(L30+L58)</f>
        <v>2423623</v>
      </c>
      <c r="M59" s="67">
        <f>(M30+M58)</f>
        <v>2398031</v>
      </c>
      <c r="N59" s="82">
        <f>(N30+N58)</f>
        <v>2354514</v>
      </c>
    </row>
    <row r="60" spans="1:14" x14ac:dyDescent="0.3">
      <c r="I60" s="57"/>
      <c r="N60" s="59"/>
    </row>
    <row r="61" spans="1:14" x14ac:dyDescent="0.3">
      <c r="I61" s="57"/>
    </row>
    <row r="62" spans="1:14" x14ac:dyDescent="0.3">
      <c r="I62" s="57"/>
    </row>
    <row r="63" spans="1:14" x14ac:dyDescent="0.3">
      <c r="I63" s="57"/>
    </row>
    <row r="64" spans="1:14" x14ac:dyDescent="0.3">
      <c r="I64" s="57"/>
    </row>
    <row r="65" spans="9:9" x14ac:dyDescent="0.3">
      <c r="I65" s="57"/>
    </row>
    <row r="66" spans="9:9" x14ac:dyDescent="0.3">
      <c r="I66" s="57"/>
    </row>
    <row r="67" spans="9:9" x14ac:dyDescent="0.3">
      <c r="I67" s="57"/>
    </row>
    <row r="68" spans="9:9" x14ac:dyDescent="0.3">
      <c r="I68" s="57"/>
    </row>
    <row r="69" spans="9:9" x14ac:dyDescent="0.3">
      <c r="I69" s="57"/>
    </row>
    <row r="70" spans="9:9" x14ac:dyDescent="0.3">
      <c r="I70" s="57"/>
    </row>
    <row r="71" spans="9:9" x14ac:dyDescent="0.3">
      <c r="I71" s="57"/>
    </row>
    <row r="72" spans="9:9" x14ac:dyDescent="0.3">
      <c r="I72" s="57"/>
    </row>
    <row r="73" spans="9:9" x14ac:dyDescent="0.3">
      <c r="I73" s="57"/>
    </row>
    <row r="74" spans="9:9" x14ac:dyDescent="0.3">
      <c r="I74" s="57"/>
    </row>
    <row r="75" spans="9:9" x14ac:dyDescent="0.3">
      <c r="I75" s="57"/>
    </row>
    <row r="76" spans="9:9" x14ac:dyDescent="0.3">
      <c r="I76" s="57"/>
    </row>
    <row r="77" spans="9:9" x14ac:dyDescent="0.3">
      <c r="I77" s="57"/>
    </row>
    <row r="78" spans="9:9" x14ac:dyDescent="0.3">
      <c r="I78" s="57"/>
    </row>
    <row r="79" spans="9:9" x14ac:dyDescent="0.3">
      <c r="I79" s="57"/>
    </row>
    <row r="80" spans="9:9" x14ac:dyDescent="0.3">
      <c r="I80" s="57"/>
    </row>
    <row r="81" spans="9:9" x14ac:dyDescent="0.3">
      <c r="I81" s="57"/>
    </row>
    <row r="82" spans="9:9" x14ac:dyDescent="0.3">
      <c r="I82" s="57"/>
    </row>
    <row r="83" spans="9:9" x14ac:dyDescent="0.3">
      <c r="I83" s="57"/>
    </row>
    <row r="84" spans="9:9" x14ac:dyDescent="0.3">
      <c r="I84" s="57"/>
    </row>
    <row r="85" spans="9:9" x14ac:dyDescent="0.3">
      <c r="I85" s="57"/>
    </row>
    <row r="86" spans="9:9" x14ac:dyDescent="0.3">
      <c r="I86" s="57"/>
    </row>
    <row r="87" spans="9:9" x14ac:dyDescent="0.3">
      <c r="I87" s="57"/>
    </row>
    <row r="88" spans="9:9" x14ac:dyDescent="0.3">
      <c r="I88" s="57"/>
    </row>
    <row r="89" spans="9:9" x14ac:dyDescent="0.3">
      <c r="I89" s="57"/>
    </row>
    <row r="90" spans="9:9" x14ac:dyDescent="0.3">
      <c r="I90" s="57"/>
    </row>
    <row r="91" spans="9:9" x14ac:dyDescent="0.3">
      <c r="I91" s="57"/>
    </row>
    <row r="92" spans="9:9" x14ac:dyDescent="0.3">
      <c r="I92" s="57"/>
    </row>
    <row r="93" spans="9:9" x14ac:dyDescent="0.3">
      <c r="I93" s="57"/>
    </row>
    <row r="94" spans="9:9" x14ac:dyDescent="0.3">
      <c r="I94" s="57"/>
    </row>
    <row r="95" spans="9:9" x14ac:dyDescent="0.3">
      <c r="I95" s="57"/>
    </row>
    <row r="96" spans="9:9" x14ac:dyDescent="0.3">
      <c r="I96" s="57"/>
    </row>
    <row r="97" spans="9:9" x14ac:dyDescent="0.3">
      <c r="I97" s="57"/>
    </row>
    <row r="98" spans="9:9" x14ac:dyDescent="0.3">
      <c r="I98" s="57"/>
    </row>
    <row r="99" spans="9:9" x14ac:dyDescent="0.3">
      <c r="I99" s="57"/>
    </row>
    <row r="100" spans="9:9" x14ac:dyDescent="0.3">
      <c r="I100" s="57"/>
    </row>
    <row r="101" spans="9:9" x14ac:dyDescent="0.3">
      <c r="I101" s="57"/>
    </row>
    <row r="102" spans="9:9" x14ac:dyDescent="0.3">
      <c r="I102" s="57"/>
    </row>
    <row r="103" spans="9:9" x14ac:dyDescent="0.3">
      <c r="I103" s="57"/>
    </row>
    <row r="104" spans="9:9" x14ac:dyDescent="0.3">
      <c r="I104" s="57"/>
    </row>
    <row r="105" spans="9:9" x14ac:dyDescent="0.3">
      <c r="I105" s="57"/>
    </row>
    <row r="106" spans="9:9" x14ac:dyDescent="0.3">
      <c r="I106" s="57"/>
    </row>
    <row r="107" spans="9:9" x14ac:dyDescent="0.3">
      <c r="I107" s="57"/>
    </row>
    <row r="108" spans="9:9" x14ac:dyDescent="0.3">
      <c r="I108" s="57"/>
    </row>
    <row r="109" spans="9:9" x14ac:dyDescent="0.3">
      <c r="I109" s="57"/>
    </row>
    <row r="110" spans="9:9" x14ac:dyDescent="0.3">
      <c r="I110" s="57"/>
    </row>
    <row r="111" spans="9:9" x14ac:dyDescent="0.3">
      <c r="I111" s="57"/>
    </row>
    <row r="112" spans="9:9" x14ac:dyDescent="0.3">
      <c r="I112" s="57"/>
    </row>
    <row r="113" spans="9:9" x14ac:dyDescent="0.3">
      <c r="I113" s="57"/>
    </row>
    <row r="114" spans="9:9" x14ac:dyDescent="0.3">
      <c r="I114" s="57"/>
    </row>
    <row r="115" spans="9:9" x14ac:dyDescent="0.3">
      <c r="I115" s="57"/>
    </row>
    <row r="116" spans="9:9" x14ac:dyDescent="0.3">
      <c r="I116" s="57"/>
    </row>
    <row r="117" spans="9:9" x14ac:dyDescent="0.3">
      <c r="I117" s="57"/>
    </row>
    <row r="118" spans="9:9" x14ac:dyDescent="0.3">
      <c r="I118" s="57"/>
    </row>
    <row r="119" spans="9:9" x14ac:dyDescent="0.3">
      <c r="I119" s="57"/>
    </row>
    <row r="120" spans="9:9" x14ac:dyDescent="0.3">
      <c r="I120" s="57"/>
    </row>
    <row r="121" spans="9:9" x14ac:dyDescent="0.3">
      <c r="I121" s="57"/>
    </row>
    <row r="122" spans="9:9" x14ac:dyDescent="0.3">
      <c r="I122" s="57"/>
    </row>
    <row r="123" spans="9:9" x14ac:dyDescent="0.3">
      <c r="I123" s="57"/>
    </row>
    <row r="124" spans="9:9" x14ac:dyDescent="0.3">
      <c r="I124" s="57"/>
    </row>
    <row r="125" spans="9:9" x14ac:dyDescent="0.3">
      <c r="I125" s="57"/>
    </row>
    <row r="126" spans="9:9" x14ac:dyDescent="0.3">
      <c r="I126" s="57"/>
    </row>
    <row r="127" spans="9:9" x14ac:dyDescent="0.3">
      <c r="I127" s="57"/>
    </row>
    <row r="128" spans="9:9" x14ac:dyDescent="0.3">
      <c r="I128" s="57"/>
    </row>
    <row r="129" spans="9:9" x14ac:dyDescent="0.3">
      <c r="I129" s="57"/>
    </row>
    <row r="130" spans="9:9" x14ac:dyDescent="0.3">
      <c r="I130" s="57"/>
    </row>
    <row r="131" spans="9:9" x14ac:dyDescent="0.3">
      <c r="I131" s="57"/>
    </row>
    <row r="132" spans="9:9" x14ac:dyDescent="0.3">
      <c r="I132" s="57"/>
    </row>
    <row r="133" spans="9:9" x14ac:dyDescent="0.3">
      <c r="I133" s="57"/>
    </row>
    <row r="134" spans="9:9" x14ac:dyDescent="0.3">
      <c r="I134" s="57"/>
    </row>
    <row r="135" spans="9:9" x14ac:dyDescent="0.3">
      <c r="I135" s="57"/>
    </row>
    <row r="136" spans="9:9" x14ac:dyDescent="0.3">
      <c r="I136" s="57"/>
    </row>
    <row r="137" spans="9:9" x14ac:dyDescent="0.3">
      <c r="I137" s="57"/>
    </row>
    <row r="138" spans="9:9" x14ac:dyDescent="0.3">
      <c r="I138" s="57"/>
    </row>
    <row r="139" spans="9:9" x14ac:dyDescent="0.3">
      <c r="I139" s="57"/>
    </row>
    <row r="140" spans="9:9" x14ac:dyDescent="0.3">
      <c r="I140" s="57"/>
    </row>
    <row r="141" spans="9:9" x14ac:dyDescent="0.3">
      <c r="I141" s="57"/>
    </row>
    <row r="142" spans="9:9" x14ac:dyDescent="0.3">
      <c r="I142" s="57"/>
    </row>
    <row r="143" spans="9:9" x14ac:dyDescent="0.3">
      <c r="I143" s="57"/>
    </row>
    <row r="144" spans="9:9" x14ac:dyDescent="0.3">
      <c r="I144" s="57"/>
    </row>
    <row r="145" spans="9:9" x14ac:dyDescent="0.3">
      <c r="I145" s="57"/>
    </row>
    <row r="146" spans="9:9" x14ac:dyDescent="0.3">
      <c r="I146" s="57"/>
    </row>
    <row r="147" spans="9:9" x14ac:dyDescent="0.3">
      <c r="I147" s="57"/>
    </row>
    <row r="148" spans="9:9" x14ac:dyDescent="0.3">
      <c r="I148" s="57"/>
    </row>
    <row r="149" spans="9:9" x14ac:dyDescent="0.3">
      <c r="I149" s="5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opLeftCell="D42" workbookViewId="0">
      <selection activeCell="P33" sqref="P33"/>
    </sheetView>
  </sheetViews>
  <sheetFormatPr defaultRowHeight="15.75" x14ac:dyDescent="0.3"/>
  <cols>
    <col min="3" max="3" width="11.6640625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89" customWidth="1"/>
    <col min="10" max="10" width="11" customWidth="1"/>
    <col min="11" max="11" width="11.6640625" customWidth="1"/>
    <col min="12" max="12" width="12.109375" customWidth="1"/>
    <col min="13" max="14" width="11.109375" customWidth="1"/>
  </cols>
  <sheetData>
    <row r="1" spans="1:14" ht="16.5" thickBot="1" x14ac:dyDescent="0.35">
      <c r="A1" s="98" t="s">
        <v>34</v>
      </c>
      <c r="B1" s="98"/>
      <c r="C1" s="98"/>
      <c r="D1" s="98"/>
      <c r="E1" s="98"/>
      <c r="F1">
        <v>2021</v>
      </c>
      <c r="N1" s="59"/>
    </row>
    <row r="2" spans="1:14" x14ac:dyDescent="0.3">
      <c r="A2" s="12"/>
      <c r="B2" s="13"/>
      <c r="C2" s="27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27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4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26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5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87">
        <v>13060</v>
      </c>
      <c r="M4" s="31">
        <v>13040</v>
      </c>
      <c r="N4" s="31">
        <v>12893</v>
      </c>
    </row>
    <row r="5" spans="1:14" x14ac:dyDescent="0.3">
      <c r="A5" s="16" t="s">
        <v>5</v>
      </c>
      <c r="B5" s="6" t="s">
        <v>4</v>
      </c>
      <c r="C5" s="85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87">
        <v>40271</v>
      </c>
      <c r="M5" s="31">
        <v>39631</v>
      </c>
      <c r="N5" s="31">
        <v>38927</v>
      </c>
    </row>
    <row r="6" spans="1:14" x14ac:dyDescent="0.3">
      <c r="A6" s="16" t="s">
        <v>6</v>
      </c>
      <c r="B6" s="6" t="s">
        <v>4</v>
      </c>
      <c r="C6" s="85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87">
        <v>67616</v>
      </c>
      <c r="M6" s="31">
        <v>66749</v>
      </c>
      <c r="N6" s="31">
        <v>65766</v>
      </c>
    </row>
    <row r="7" spans="1:14" x14ac:dyDescent="0.3">
      <c r="A7" s="16" t="s">
        <v>7</v>
      </c>
      <c r="B7" s="6" t="s">
        <v>4</v>
      </c>
      <c r="C7" s="85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87">
        <v>61012</v>
      </c>
      <c r="M7" s="31">
        <v>60524</v>
      </c>
      <c r="N7" s="31">
        <v>59751</v>
      </c>
    </row>
    <row r="8" spans="1:14" x14ac:dyDescent="0.3">
      <c r="A8" s="16" t="s">
        <v>8</v>
      </c>
      <c r="B8" s="6" t="s">
        <v>4</v>
      </c>
      <c r="C8" s="85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87">
        <v>36960</v>
      </c>
      <c r="M8" s="31">
        <v>36637</v>
      </c>
      <c r="N8" s="31">
        <v>36265</v>
      </c>
    </row>
    <row r="9" spans="1:14" x14ac:dyDescent="0.3">
      <c r="A9" s="16" t="s">
        <v>9</v>
      </c>
      <c r="B9" s="6" t="s">
        <v>4</v>
      </c>
      <c r="C9" s="85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87">
        <v>3256</v>
      </c>
      <c r="M9" s="31">
        <v>3096</v>
      </c>
      <c r="N9" s="31">
        <v>2957</v>
      </c>
    </row>
    <row r="10" spans="1:14" x14ac:dyDescent="0.3">
      <c r="A10" s="16" t="s">
        <v>10</v>
      </c>
      <c r="B10" s="6" t="s">
        <v>4</v>
      </c>
      <c r="C10" s="85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87">
        <v>92242</v>
      </c>
      <c r="M10" s="31">
        <v>90890</v>
      </c>
      <c r="N10" s="31">
        <v>89353</v>
      </c>
    </row>
    <row r="11" spans="1:14" x14ac:dyDescent="0.3">
      <c r="A11" s="16" t="s">
        <v>11</v>
      </c>
      <c r="B11" s="6" t="s">
        <v>4</v>
      </c>
      <c r="C11" s="85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87">
        <v>40916</v>
      </c>
      <c r="M11" s="31">
        <v>40308</v>
      </c>
      <c r="N11" s="31">
        <v>39772</v>
      </c>
    </row>
    <row r="12" spans="1:14" x14ac:dyDescent="0.3">
      <c r="A12" s="16" t="s">
        <v>12</v>
      </c>
      <c r="B12" s="6" t="s">
        <v>4</v>
      </c>
      <c r="C12" s="85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87">
        <v>14557</v>
      </c>
      <c r="M12" s="31">
        <v>14285</v>
      </c>
      <c r="N12" s="31">
        <v>13978</v>
      </c>
    </row>
    <row r="13" spans="1:14" x14ac:dyDescent="0.3">
      <c r="A13" s="16" t="s">
        <v>13</v>
      </c>
      <c r="B13" s="6" t="s">
        <v>4</v>
      </c>
      <c r="C13" s="85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87">
        <v>25849</v>
      </c>
      <c r="M13" s="31">
        <v>25610</v>
      </c>
      <c r="N13" s="31">
        <v>25110</v>
      </c>
    </row>
    <row r="14" spans="1:14" x14ac:dyDescent="0.3">
      <c r="A14" s="16" t="s">
        <v>14</v>
      </c>
      <c r="B14" s="6" t="s">
        <v>4</v>
      </c>
      <c r="C14" s="85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87">
        <v>27056</v>
      </c>
      <c r="M14" s="31">
        <v>27008</v>
      </c>
      <c r="N14" s="31">
        <v>26745</v>
      </c>
    </row>
    <row r="15" spans="1:14" x14ac:dyDescent="0.3">
      <c r="A15" s="16" t="s">
        <v>15</v>
      </c>
      <c r="B15" s="6" t="s">
        <v>4</v>
      </c>
      <c r="C15" s="85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87">
        <v>25276</v>
      </c>
      <c r="M15" s="31">
        <v>25020</v>
      </c>
      <c r="N15" s="31">
        <v>24799</v>
      </c>
    </row>
    <row r="16" spans="1:14" x14ac:dyDescent="0.3">
      <c r="A16" s="16" t="s">
        <v>16</v>
      </c>
      <c r="B16" s="6" t="s">
        <v>4</v>
      </c>
      <c r="C16" s="85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87">
        <v>29985</v>
      </c>
      <c r="M16" s="31">
        <v>29704</v>
      </c>
      <c r="N16" s="31">
        <v>29162</v>
      </c>
    </row>
    <row r="17" spans="1:14" x14ac:dyDescent="0.3">
      <c r="A17" s="16" t="s">
        <v>17</v>
      </c>
      <c r="B17" s="6" t="s">
        <v>4</v>
      </c>
      <c r="C17" s="85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87">
        <v>23280</v>
      </c>
      <c r="M17" s="31">
        <v>23045</v>
      </c>
      <c r="N17" s="31">
        <v>22551</v>
      </c>
    </row>
    <row r="18" spans="1:14" x14ac:dyDescent="0.3">
      <c r="A18" s="16" t="s">
        <v>18</v>
      </c>
      <c r="B18" s="6" t="s">
        <v>4</v>
      </c>
      <c r="C18" s="85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87">
        <v>8634</v>
      </c>
      <c r="M18" s="31">
        <v>8572</v>
      </c>
      <c r="N18" s="31">
        <v>8444</v>
      </c>
    </row>
    <row r="19" spans="1:14" x14ac:dyDescent="0.3">
      <c r="A19" s="16" t="s">
        <v>19</v>
      </c>
      <c r="B19" s="6" t="s">
        <v>4</v>
      </c>
      <c r="C19" s="85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87">
        <v>68662</v>
      </c>
      <c r="M19" s="31">
        <v>67282</v>
      </c>
      <c r="N19" s="31">
        <v>65858</v>
      </c>
    </row>
    <row r="20" spans="1:14" x14ac:dyDescent="0.3">
      <c r="A20" s="16" t="s">
        <v>20</v>
      </c>
      <c r="B20" s="6" t="s">
        <v>4</v>
      </c>
      <c r="C20" s="85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87">
        <v>27272</v>
      </c>
      <c r="M20" s="31">
        <v>26933</v>
      </c>
      <c r="N20" s="31">
        <v>26359</v>
      </c>
    </row>
    <row r="21" spans="1:14" x14ac:dyDescent="0.3">
      <c r="A21" s="16" t="s">
        <v>21</v>
      </c>
      <c r="B21" s="6" t="s">
        <v>4</v>
      </c>
      <c r="C21" s="85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87">
        <v>27036</v>
      </c>
      <c r="M21" s="31">
        <v>26704</v>
      </c>
      <c r="N21" s="31">
        <v>26425</v>
      </c>
    </row>
    <row r="22" spans="1:14" x14ac:dyDescent="0.3">
      <c r="A22" s="16" t="s">
        <v>22</v>
      </c>
      <c r="B22" s="6" t="s">
        <v>4</v>
      </c>
      <c r="C22" s="85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87">
        <v>25035</v>
      </c>
      <c r="M22" s="31">
        <v>24617</v>
      </c>
      <c r="N22" s="31">
        <v>24274</v>
      </c>
    </row>
    <row r="23" spans="1:14" x14ac:dyDescent="0.3">
      <c r="A23" s="16" t="s">
        <v>23</v>
      </c>
      <c r="B23" s="6" t="s">
        <v>4</v>
      </c>
      <c r="C23" s="85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87">
        <v>47781</v>
      </c>
      <c r="M23" s="31">
        <v>47389</v>
      </c>
      <c r="N23" s="31">
        <v>46669</v>
      </c>
    </row>
    <row r="24" spans="1:14" x14ac:dyDescent="0.3">
      <c r="A24" s="16" t="s">
        <v>24</v>
      </c>
      <c r="B24" s="6" t="s">
        <v>4</v>
      </c>
      <c r="C24" s="85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87">
        <v>28158</v>
      </c>
      <c r="M24" s="31">
        <v>27769</v>
      </c>
      <c r="N24" s="31">
        <v>27244</v>
      </c>
    </row>
    <row r="25" spans="1:14" x14ac:dyDescent="0.3">
      <c r="A25" s="16" t="s">
        <v>25</v>
      </c>
      <c r="B25" s="6" t="s">
        <v>4</v>
      </c>
      <c r="C25" s="85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87">
        <v>44351</v>
      </c>
      <c r="M25" s="31">
        <v>43786</v>
      </c>
      <c r="N25" s="31">
        <v>43005</v>
      </c>
    </row>
    <row r="26" spans="1:14" x14ac:dyDescent="0.3">
      <c r="A26" s="16" t="s">
        <v>26</v>
      </c>
      <c r="B26" s="6" t="s">
        <v>4</v>
      </c>
      <c r="C26" s="85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87">
        <v>16054</v>
      </c>
      <c r="M26" s="31">
        <v>15762</v>
      </c>
      <c r="N26" s="31">
        <v>15464</v>
      </c>
    </row>
    <row r="27" spans="1:14" x14ac:dyDescent="0.3">
      <c r="A27" s="16" t="s">
        <v>27</v>
      </c>
      <c r="B27" s="6" t="s">
        <v>4</v>
      </c>
      <c r="C27" s="85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87">
        <v>30915</v>
      </c>
      <c r="M27" s="31">
        <v>30728</v>
      </c>
      <c r="N27" s="31">
        <v>30072</v>
      </c>
    </row>
    <row r="28" spans="1:14" x14ac:dyDescent="0.3">
      <c r="A28" s="16" t="s">
        <v>28</v>
      </c>
      <c r="B28" s="6" t="s">
        <v>4</v>
      </c>
      <c r="C28" s="85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87">
        <v>25277</v>
      </c>
      <c r="M28" s="31">
        <v>25000</v>
      </c>
      <c r="N28" s="31">
        <v>24712</v>
      </c>
    </row>
    <row r="29" spans="1:14" x14ac:dyDescent="0.3">
      <c r="A29" s="16" t="s">
        <v>29</v>
      </c>
      <c r="B29" s="6" t="s">
        <v>4</v>
      </c>
      <c r="C29" s="85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87">
        <v>17885</v>
      </c>
      <c r="M29" s="31">
        <v>17749</v>
      </c>
      <c r="N29" s="31">
        <v>17445</v>
      </c>
    </row>
    <row r="30" spans="1:14" x14ac:dyDescent="0.3">
      <c r="A30" s="65" t="s">
        <v>31</v>
      </c>
      <c r="B30" s="5" t="s">
        <v>33</v>
      </c>
      <c r="C30" s="86">
        <f>SUM(C4:C29)</f>
        <v>863143</v>
      </c>
      <c r="D30" s="64">
        <f t="shared" ref="D30:I30" si="0">SUM(D4:D29)</f>
        <v>859433</v>
      </c>
      <c r="E30" s="64">
        <f t="shared" si="0"/>
        <v>863004</v>
      </c>
      <c r="F30" s="72">
        <f t="shared" si="0"/>
        <v>872223</v>
      </c>
      <c r="G30" s="64">
        <f t="shared" si="0"/>
        <v>883037</v>
      </c>
      <c r="H30" s="90">
        <f t="shared" si="0"/>
        <v>887573</v>
      </c>
      <c r="I30" s="64">
        <f t="shared" si="0"/>
        <v>887647</v>
      </c>
      <c r="J30" s="92">
        <f>SUM(J4:J29)</f>
        <v>881879</v>
      </c>
      <c r="K30" s="79">
        <f>SUM(K4:K29)</f>
        <v>875331</v>
      </c>
      <c r="L30" s="86">
        <f>SUM(L4:L29)</f>
        <v>868396</v>
      </c>
      <c r="M30" s="79">
        <f>SUM(M4:M29)</f>
        <v>857838</v>
      </c>
      <c r="N30" s="79">
        <f>SUM(N4:N29)</f>
        <v>844000</v>
      </c>
    </row>
    <row r="31" spans="1:14" x14ac:dyDescent="0.3">
      <c r="A31" s="65"/>
      <c r="B31" s="5"/>
      <c r="C31" s="86"/>
      <c r="D31" s="64"/>
      <c r="E31" s="64"/>
      <c r="F31" s="72"/>
      <c r="G31" s="64"/>
      <c r="H31" s="90"/>
      <c r="I31" s="79"/>
      <c r="J31" s="92"/>
      <c r="K31" s="81"/>
      <c r="L31" s="86"/>
      <c r="M31" s="79"/>
      <c r="N31" s="83"/>
    </row>
    <row r="32" spans="1:14" x14ac:dyDescent="0.3">
      <c r="A32" s="16" t="s">
        <v>3</v>
      </c>
      <c r="B32" s="9" t="s">
        <v>30</v>
      </c>
      <c r="C32" s="87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87">
        <v>18992</v>
      </c>
      <c r="M32" s="31">
        <v>18883</v>
      </c>
      <c r="N32" s="31">
        <v>18489</v>
      </c>
    </row>
    <row r="33" spans="1:14" x14ac:dyDescent="0.3">
      <c r="A33" s="16" t="s">
        <v>5</v>
      </c>
      <c r="B33" s="9" t="s">
        <v>30</v>
      </c>
      <c r="C33" s="87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87">
        <v>41442</v>
      </c>
      <c r="M33" s="31">
        <v>41297</v>
      </c>
      <c r="N33" s="31">
        <v>40945</v>
      </c>
    </row>
    <row r="34" spans="1:14" x14ac:dyDescent="0.3">
      <c r="A34" s="16" t="s">
        <v>6</v>
      </c>
      <c r="B34" s="9" t="s">
        <v>30</v>
      </c>
      <c r="C34" s="87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87">
        <v>34224</v>
      </c>
      <c r="M34" s="31">
        <v>33685</v>
      </c>
      <c r="N34" s="31">
        <v>33092</v>
      </c>
    </row>
    <row r="35" spans="1:14" x14ac:dyDescent="0.3">
      <c r="A35" s="16" t="s">
        <v>7</v>
      </c>
      <c r="B35" s="9" t="s">
        <v>30</v>
      </c>
      <c r="C35" s="87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87">
        <v>385120</v>
      </c>
      <c r="M35" s="31">
        <v>381029</v>
      </c>
      <c r="N35" s="31">
        <v>375822</v>
      </c>
    </row>
    <row r="36" spans="1:14" x14ac:dyDescent="0.3">
      <c r="A36" s="16" t="s">
        <v>8</v>
      </c>
      <c r="B36" s="9" t="s">
        <v>30</v>
      </c>
      <c r="C36" s="87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87">
        <v>22273</v>
      </c>
      <c r="M36" s="31">
        <v>22219</v>
      </c>
      <c r="N36" s="31">
        <v>22245</v>
      </c>
    </row>
    <row r="37" spans="1:14" x14ac:dyDescent="0.3">
      <c r="A37" s="16" t="s">
        <v>9</v>
      </c>
      <c r="B37" s="9" t="s">
        <v>30</v>
      </c>
      <c r="C37" s="87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87">
        <v>2510</v>
      </c>
      <c r="M37" s="31">
        <v>2427</v>
      </c>
      <c r="N37" s="31">
        <v>2418</v>
      </c>
    </row>
    <row r="38" spans="1:14" x14ac:dyDescent="0.3">
      <c r="A38" s="16" t="s">
        <v>10</v>
      </c>
      <c r="B38" s="9" t="s">
        <v>30</v>
      </c>
      <c r="C38" s="87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87">
        <v>41764</v>
      </c>
      <c r="M38" s="31">
        <v>41330</v>
      </c>
      <c r="N38" s="31">
        <v>40456</v>
      </c>
    </row>
    <row r="39" spans="1:14" x14ac:dyDescent="0.3">
      <c r="A39" s="16" t="s">
        <v>11</v>
      </c>
      <c r="B39" s="9" t="s">
        <v>30</v>
      </c>
      <c r="C39" s="87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87">
        <v>102442</v>
      </c>
      <c r="M39" s="31">
        <v>100554</v>
      </c>
      <c r="N39" s="31">
        <v>98552</v>
      </c>
    </row>
    <row r="40" spans="1:14" x14ac:dyDescent="0.3">
      <c r="A40" s="16" t="s">
        <v>12</v>
      </c>
      <c r="B40" s="9" t="s">
        <v>30</v>
      </c>
      <c r="C40" s="87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87">
        <v>20412</v>
      </c>
      <c r="M40" s="31">
        <v>20413</v>
      </c>
      <c r="N40" s="31">
        <v>20324</v>
      </c>
    </row>
    <row r="41" spans="1:14" x14ac:dyDescent="0.3">
      <c r="A41" s="16" t="s">
        <v>13</v>
      </c>
      <c r="B41" s="9" t="s">
        <v>30</v>
      </c>
      <c r="C41" s="87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87">
        <v>101070</v>
      </c>
      <c r="M41" s="31">
        <v>100446</v>
      </c>
      <c r="N41" s="31">
        <v>99257</v>
      </c>
    </row>
    <row r="42" spans="1:14" x14ac:dyDescent="0.3">
      <c r="A42" s="16" t="s">
        <v>14</v>
      </c>
      <c r="B42" s="9" t="s">
        <v>30</v>
      </c>
      <c r="C42" s="87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87">
        <v>52352</v>
      </c>
      <c r="M42" s="31">
        <v>52069</v>
      </c>
      <c r="N42" s="31">
        <v>51393</v>
      </c>
    </row>
    <row r="43" spans="1:14" x14ac:dyDescent="0.3">
      <c r="A43" s="16" t="s">
        <v>15</v>
      </c>
      <c r="B43" s="9" t="s">
        <v>30</v>
      </c>
      <c r="C43" s="87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87">
        <v>2500</v>
      </c>
      <c r="M43" s="31">
        <v>2504</v>
      </c>
      <c r="N43" s="31">
        <v>2496</v>
      </c>
    </row>
    <row r="44" spans="1:14" x14ac:dyDescent="0.3">
      <c r="A44" s="16" t="s">
        <v>16</v>
      </c>
      <c r="B44" s="9" t="s">
        <v>30</v>
      </c>
      <c r="C44" s="87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87">
        <v>120339</v>
      </c>
      <c r="M44" s="31">
        <v>118932</v>
      </c>
      <c r="N44" s="31">
        <v>117193</v>
      </c>
    </row>
    <row r="45" spans="1:14" x14ac:dyDescent="0.3">
      <c r="A45" s="16" t="s">
        <v>17</v>
      </c>
      <c r="B45" s="9" t="s">
        <v>30</v>
      </c>
      <c r="C45" s="87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87">
        <v>11386</v>
      </c>
      <c r="M45" s="31">
        <v>11228</v>
      </c>
      <c r="N45" s="31">
        <v>11103</v>
      </c>
    </row>
    <row r="46" spans="1:14" x14ac:dyDescent="0.3">
      <c r="A46" s="16" t="s">
        <v>18</v>
      </c>
      <c r="B46" s="9" t="s">
        <v>30</v>
      </c>
      <c r="C46" s="87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87">
        <v>21387</v>
      </c>
      <c r="M46" s="31">
        <v>21319</v>
      </c>
      <c r="N46" s="31">
        <v>21006</v>
      </c>
    </row>
    <row r="47" spans="1:14" x14ac:dyDescent="0.3">
      <c r="A47" s="16" t="s">
        <v>19</v>
      </c>
      <c r="B47" s="9" t="s">
        <v>30</v>
      </c>
      <c r="C47" s="87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87">
        <v>18779</v>
      </c>
      <c r="M47" s="31">
        <v>18740</v>
      </c>
      <c r="N47" s="31">
        <v>18537</v>
      </c>
    </row>
    <row r="48" spans="1:14" x14ac:dyDescent="0.3">
      <c r="A48" s="16" t="s">
        <v>20</v>
      </c>
      <c r="B48" s="9" t="s">
        <v>30</v>
      </c>
      <c r="C48" s="87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87">
        <v>63727</v>
      </c>
      <c r="M48" s="31">
        <v>63544</v>
      </c>
      <c r="N48" s="31">
        <v>63328</v>
      </c>
    </row>
    <row r="49" spans="1:14" x14ac:dyDescent="0.3">
      <c r="A49" s="16" t="s">
        <v>21</v>
      </c>
      <c r="B49" s="9" t="s">
        <v>30</v>
      </c>
      <c r="C49" s="87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87">
        <v>39523</v>
      </c>
      <c r="M49" s="31">
        <v>39516</v>
      </c>
      <c r="N49" s="31">
        <v>39250</v>
      </c>
    </row>
    <row r="50" spans="1:14" x14ac:dyDescent="0.3">
      <c r="A50" s="16" t="s">
        <v>22</v>
      </c>
      <c r="B50" s="9" t="s">
        <v>30</v>
      </c>
      <c r="C50" s="87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87">
        <v>38245</v>
      </c>
      <c r="M50" s="31">
        <v>38213</v>
      </c>
      <c r="N50" s="31">
        <v>38022</v>
      </c>
    </row>
    <row r="51" spans="1:14" x14ac:dyDescent="0.3">
      <c r="A51" s="16" t="s">
        <v>23</v>
      </c>
      <c r="B51" s="9" t="s">
        <v>30</v>
      </c>
      <c r="C51" s="87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87">
        <v>9184</v>
      </c>
      <c r="M51" s="31">
        <v>9191</v>
      </c>
      <c r="N51" s="31">
        <v>9116</v>
      </c>
    </row>
    <row r="52" spans="1:14" x14ac:dyDescent="0.3">
      <c r="A52" s="16" t="s">
        <v>24</v>
      </c>
      <c r="B52" s="9" t="s">
        <v>30</v>
      </c>
      <c r="C52" s="87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87">
        <v>8546</v>
      </c>
      <c r="M52" s="31">
        <v>8466</v>
      </c>
      <c r="N52" s="31">
        <v>8305</v>
      </c>
    </row>
    <row r="53" spans="1:14" x14ac:dyDescent="0.3">
      <c r="A53" s="16" t="s">
        <v>25</v>
      </c>
      <c r="B53" s="9" t="s">
        <v>30</v>
      </c>
      <c r="C53" s="87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87">
        <v>178720</v>
      </c>
      <c r="M53" s="31">
        <v>177132</v>
      </c>
      <c r="N53" s="31">
        <v>174298</v>
      </c>
    </row>
    <row r="54" spans="1:14" x14ac:dyDescent="0.3">
      <c r="A54" s="16" t="s">
        <v>26</v>
      </c>
      <c r="B54" s="9" t="s">
        <v>30</v>
      </c>
      <c r="C54" s="87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87">
        <v>87975</v>
      </c>
      <c r="M54" s="31">
        <v>87447</v>
      </c>
      <c r="N54" s="31">
        <v>86638</v>
      </c>
    </row>
    <row r="55" spans="1:14" x14ac:dyDescent="0.3">
      <c r="A55" s="16" t="s">
        <v>27</v>
      </c>
      <c r="B55" s="9" t="s">
        <v>30</v>
      </c>
      <c r="C55" s="87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87">
        <v>31427</v>
      </c>
      <c r="M55" s="31">
        <v>31375</v>
      </c>
      <c r="N55" s="31">
        <v>30758</v>
      </c>
    </row>
    <row r="56" spans="1:14" x14ac:dyDescent="0.3">
      <c r="A56" s="16" t="s">
        <v>28</v>
      </c>
      <c r="B56" s="9" t="s">
        <v>30</v>
      </c>
      <c r="C56" s="87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87">
        <v>84824</v>
      </c>
      <c r="M56" s="31">
        <v>84830</v>
      </c>
      <c r="N56" s="31">
        <v>84251</v>
      </c>
    </row>
    <row r="57" spans="1:14" x14ac:dyDescent="0.3">
      <c r="A57" s="16" t="s">
        <v>29</v>
      </c>
      <c r="B57" s="9" t="s">
        <v>30</v>
      </c>
      <c r="C57" s="87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87">
        <v>26778</v>
      </c>
      <c r="M57" s="31">
        <v>27126</v>
      </c>
      <c r="N57" s="31">
        <v>27268</v>
      </c>
    </row>
    <row r="58" spans="1:14" x14ac:dyDescent="0.3">
      <c r="A58" s="68" t="s">
        <v>31</v>
      </c>
      <c r="B58" s="69" t="s">
        <v>32</v>
      </c>
      <c r="C58" s="88">
        <f>SUM(C32:C57)</f>
        <v>1472869</v>
      </c>
      <c r="D58" s="63">
        <f t="shared" ref="D58:N58" si="1">SUM(D32:D57)</f>
        <v>1502719</v>
      </c>
      <c r="E58" s="63">
        <f t="shared" si="1"/>
        <v>1619548</v>
      </c>
      <c r="F58" s="73">
        <f t="shared" si="1"/>
        <v>1656872</v>
      </c>
      <c r="G58" s="76">
        <f t="shared" si="1"/>
        <v>1654771</v>
      </c>
      <c r="H58" s="91">
        <f t="shared" si="1"/>
        <v>1635383</v>
      </c>
      <c r="I58" s="76">
        <f t="shared" si="1"/>
        <v>1614966</v>
      </c>
      <c r="J58" s="93">
        <f>SUM(J32:J57)</f>
        <v>1595735</v>
      </c>
      <c r="K58" s="76">
        <f t="shared" si="1"/>
        <v>1578952</v>
      </c>
      <c r="L58" s="88">
        <f t="shared" si="1"/>
        <v>1565941</v>
      </c>
      <c r="M58" s="76">
        <f t="shared" si="1"/>
        <v>1553915</v>
      </c>
      <c r="N58" s="76">
        <f t="shared" si="1"/>
        <v>1534562</v>
      </c>
    </row>
    <row r="59" spans="1:14" x14ac:dyDescent="0.3">
      <c r="A59" s="66" t="s">
        <v>42</v>
      </c>
      <c r="B59" s="66"/>
      <c r="C59" s="67">
        <f t="shared" ref="C59:J59" si="2">SUM(C30,C58)</f>
        <v>2336012</v>
      </c>
      <c r="D59" s="67">
        <f t="shared" si="2"/>
        <v>2362152</v>
      </c>
      <c r="E59" s="67">
        <f t="shared" si="2"/>
        <v>2482552</v>
      </c>
      <c r="F59" s="67">
        <f t="shared" si="2"/>
        <v>2529095</v>
      </c>
      <c r="G59" s="77">
        <f t="shared" si="2"/>
        <v>2537808</v>
      </c>
      <c r="H59" s="67">
        <f t="shared" si="2"/>
        <v>2522956</v>
      </c>
      <c r="I59" s="77">
        <f t="shared" si="2"/>
        <v>2502613</v>
      </c>
      <c r="J59" s="67">
        <f t="shared" si="2"/>
        <v>2477614</v>
      </c>
      <c r="K59" s="67">
        <f>(K30+K58)</f>
        <v>2454283</v>
      </c>
      <c r="L59" s="67">
        <f>(L30+L58)</f>
        <v>2434337</v>
      </c>
      <c r="M59" s="67">
        <f>(M30+M58)</f>
        <v>2411753</v>
      </c>
      <c r="N59" s="82">
        <f>(N30+N58)</f>
        <v>2378562</v>
      </c>
    </row>
    <row r="60" spans="1:14" x14ac:dyDescent="0.3">
      <c r="N60" s="59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0"/>
      <c r="G3" s="74"/>
      <c r="H3" s="74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1">
        <v>14097</v>
      </c>
      <c r="G4" s="31">
        <v>14334</v>
      </c>
      <c r="H4" s="75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1">
        <v>41783</v>
      </c>
      <c r="G5" s="31">
        <v>42616</v>
      </c>
      <c r="H5" s="75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1">
        <v>67605</v>
      </c>
      <c r="G6" s="31">
        <v>69130</v>
      </c>
      <c r="H6" s="75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1">
        <v>63978</v>
      </c>
      <c r="G7" s="31">
        <v>64820</v>
      </c>
      <c r="H7" s="75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1">
        <v>37436</v>
      </c>
      <c r="G8" s="31">
        <v>38204</v>
      </c>
      <c r="H8" s="75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1">
        <v>3444</v>
      </c>
      <c r="G9" s="31">
        <v>3526</v>
      </c>
      <c r="H9" s="75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1">
        <v>94897</v>
      </c>
      <c r="G10" s="31">
        <v>96945</v>
      </c>
      <c r="H10" s="75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1">
        <v>41725</v>
      </c>
      <c r="G11" s="31">
        <v>42592</v>
      </c>
      <c r="H11" s="75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1">
        <v>16011</v>
      </c>
      <c r="G12" s="31">
        <v>16373</v>
      </c>
      <c r="H12" s="75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1">
        <v>28276</v>
      </c>
      <c r="G13" s="31">
        <v>28622</v>
      </c>
      <c r="H13" s="75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1">
        <v>29170</v>
      </c>
      <c r="G14" s="31">
        <v>29476</v>
      </c>
      <c r="H14" s="75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1">
        <v>24965</v>
      </c>
      <c r="G15" s="31">
        <v>25497</v>
      </c>
      <c r="H15" s="75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1">
        <v>30996</v>
      </c>
      <c r="G16" s="31">
        <v>31556</v>
      </c>
      <c r="H16" s="75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1">
        <v>24388</v>
      </c>
      <c r="G17" s="31">
        <v>24892</v>
      </c>
      <c r="H17" s="75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1">
        <v>9211</v>
      </c>
      <c r="G18" s="31">
        <v>9325</v>
      </c>
      <c r="H18" s="75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1">
        <v>69849</v>
      </c>
      <c r="G19" s="31">
        <v>71455</v>
      </c>
      <c r="H19" s="75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1">
        <v>29162</v>
      </c>
      <c r="G20" s="31">
        <v>29899</v>
      </c>
      <c r="H20" s="75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1">
        <v>28055</v>
      </c>
      <c r="G21" s="31">
        <v>28617</v>
      </c>
      <c r="H21" s="75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1">
        <v>27257</v>
      </c>
      <c r="G22" s="31">
        <v>27798</v>
      </c>
      <c r="H22" s="75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1">
        <v>48996</v>
      </c>
      <c r="G23" s="31">
        <v>49924</v>
      </c>
      <c r="H23" s="75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1">
        <v>28952</v>
      </c>
      <c r="G24" s="31">
        <v>29592</v>
      </c>
      <c r="H24" s="75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1">
        <v>48355</v>
      </c>
      <c r="G25" s="31">
        <v>49039</v>
      </c>
      <c r="H25" s="75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1">
        <v>17437</v>
      </c>
      <c r="G26" s="31">
        <v>17635</v>
      </c>
      <c r="H26" s="75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1">
        <v>32128</v>
      </c>
      <c r="G27" s="31">
        <v>32733</v>
      </c>
      <c r="H27" s="75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1">
        <v>28055</v>
      </c>
      <c r="G28" s="31">
        <v>28373</v>
      </c>
      <c r="H28" s="75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1">
        <v>18726</v>
      </c>
      <c r="G29" s="31">
        <v>18999</v>
      </c>
      <c r="H29" s="75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5" t="s">
        <v>31</v>
      </c>
      <c r="B30" s="5" t="s">
        <v>33</v>
      </c>
      <c r="C30" s="64">
        <f t="shared" ref="C30:I30" si="0">SUM(C4:C29)</f>
        <v>896044</v>
      </c>
      <c r="D30" s="64">
        <f t="shared" si="0"/>
        <v>892136</v>
      </c>
      <c r="E30" s="64">
        <f t="shared" si="0"/>
        <v>895793</v>
      </c>
      <c r="F30" s="72">
        <f t="shared" si="0"/>
        <v>904954</v>
      </c>
      <c r="G30" s="64">
        <f t="shared" si="0"/>
        <v>921972</v>
      </c>
      <c r="H30" s="78">
        <f t="shared" si="0"/>
        <v>929503</v>
      </c>
      <c r="I30" s="78">
        <f t="shared" si="0"/>
        <v>925144</v>
      </c>
      <c r="J30" s="79">
        <f>SUM(J4:J29)</f>
        <v>916658</v>
      </c>
      <c r="K30" s="79">
        <f>SUM(K4:K29)</f>
        <v>910920</v>
      </c>
      <c r="L30" s="79">
        <f>SUM(L4:L29)</f>
        <v>902575</v>
      </c>
      <c r="M30" s="79">
        <f>SUM(M4:M29)</f>
        <v>890500</v>
      </c>
      <c r="N30" s="79">
        <f>SUM(N4:N29)</f>
        <v>874181</v>
      </c>
    </row>
    <row r="31" spans="1:14" x14ac:dyDescent="0.3">
      <c r="A31" s="65"/>
      <c r="B31" s="5"/>
      <c r="C31" s="64"/>
      <c r="D31" s="64"/>
      <c r="E31" s="64"/>
      <c r="F31" s="72"/>
      <c r="G31" s="64"/>
      <c r="H31" s="78"/>
      <c r="I31" s="79"/>
      <c r="J31" s="79"/>
      <c r="K31" s="81"/>
      <c r="L31" s="79"/>
      <c r="M31" s="79"/>
      <c r="N31" s="83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1">
        <v>18740</v>
      </c>
      <c r="G32" s="31">
        <v>18769</v>
      </c>
      <c r="H32" s="75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1">
        <v>42057</v>
      </c>
      <c r="G33" s="31">
        <v>42454</v>
      </c>
      <c r="H33" s="75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1">
        <v>35916</v>
      </c>
      <c r="G34" s="31">
        <v>36209</v>
      </c>
      <c r="H34" s="75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1">
        <v>400101</v>
      </c>
      <c r="G35" s="31">
        <v>399445</v>
      </c>
      <c r="H35" s="75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1">
        <v>23516</v>
      </c>
      <c r="G36" s="31">
        <v>23648</v>
      </c>
      <c r="H36" s="75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1">
        <v>2663</v>
      </c>
      <c r="G37" s="31">
        <v>2791</v>
      </c>
      <c r="H37" s="75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1">
        <v>42504</v>
      </c>
      <c r="G38" s="31">
        <v>42871</v>
      </c>
      <c r="H38" s="75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1">
        <v>107407</v>
      </c>
      <c r="G39" s="31">
        <v>108281</v>
      </c>
      <c r="H39" s="75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1">
        <v>20890</v>
      </c>
      <c r="G40" s="31">
        <v>20906</v>
      </c>
      <c r="H40" s="75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1">
        <v>102789</v>
      </c>
      <c r="G41" s="31">
        <v>102870</v>
      </c>
      <c r="H41" s="75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1">
        <v>51751</v>
      </c>
      <c r="G42" s="31">
        <v>52196</v>
      </c>
      <c r="H42" s="75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1">
        <v>2673</v>
      </c>
      <c r="G43" s="31">
        <v>2698</v>
      </c>
      <c r="H43" s="75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1">
        <v>125329</v>
      </c>
      <c r="G44" s="31">
        <v>126349</v>
      </c>
      <c r="H44" s="75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1">
        <v>11000</v>
      </c>
      <c r="G45" s="31">
        <v>11201</v>
      </c>
      <c r="H45" s="75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1">
        <v>21050</v>
      </c>
      <c r="G46" s="31">
        <v>21120</v>
      </c>
      <c r="H46" s="75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1">
        <v>18966</v>
      </c>
      <c r="G47" s="31">
        <v>19196</v>
      </c>
      <c r="H47" s="75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1">
        <v>65330</v>
      </c>
      <c r="G48" s="31">
        <v>65753</v>
      </c>
      <c r="H48" s="75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1">
        <v>39702</v>
      </c>
      <c r="G49" s="31">
        <v>40088</v>
      </c>
      <c r="H49" s="75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1">
        <v>36803</v>
      </c>
      <c r="G50" s="31">
        <v>36933</v>
      </c>
      <c r="H50" s="75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1">
        <v>9272</v>
      </c>
      <c r="G51" s="31">
        <v>9419</v>
      </c>
      <c r="H51" s="75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1">
        <v>8853</v>
      </c>
      <c r="G52" s="31">
        <v>8919</v>
      </c>
      <c r="H52" s="75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1">
        <v>185407</v>
      </c>
      <c r="G53" s="31">
        <v>185495</v>
      </c>
      <c r="H53" s="75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1">
        <v>90714</v>
      </c>
      <c r="G54" s="31">
        <v>90501</v>
      </c>
      <c r="H54" s="75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1">
        <v>31458</v>
      </c>
      <c r="G55" s="31">
        <v>31729</v>
      </c>
      <c r="H55" s="75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1">
        <v>85994</v>
      </c>
      <c r="G56" s="31">
        <v>86201</v>
      </c>
      <c r="H56" s="75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1">
        <v>27683</v>
      </c>
      <c r="G57" s="31">
        <v>27735</v>
      </c>
      <c r="H57" s="75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68" t="s">
        <v>31</v>
      </c>
      <c r="B58" s="69" t="s">
        <v>32</v>
      </c>
      <c r="C58" s="63">
        <f>SUM(C32:C57)</f>
        <v>1441848</v>
      </c>
      <c r="D58" s="63">
        <f t="shared" ref="D58:F58" si="1">SUM(D32:D57)</f>
        <v>1465907</v>
      </c>
      <c r="E58" s="63">
        <f t="shared" si="1"/>
        <v>1576988</v>
      </c>
      <c r="F58" s="73">
        <f t="shared" si="1"/>
        <v>1608568</v>
      </c>
      <c r="G58" s="76">
        <f t="shared" ref="G58:N58" si="2">SUM(G32:G57)</f>
        <v>1613777</v>
      </c>
      <c r="H58" s="80">
        <f t="shared" si="2"/>
        <v>1601571</v>
      </c>
      <c r="I58" s="76">
        <f t="shared" si="2"/>
        <v>1574855</v>
      </c>
      <c r="J58" s="76">
        <f t="shared" si="2"/>
        <v>1551483</v>
      </c>
      <c r="K58" s="76">
        <f t="shared" si="2"/>
        <v>1535401</v>
      </c>
      <c r="L58" s="76">
        <f t="shared" si="2"/>
        <v>1519972</v>
      </c>
      <c r="M58" s="76">
        <f t="shared" si="2"/>
        <v>1506627</v>
      </c>
      <c r="N58" s="76">
        <f t="shared" si="2"/>
        <v>1488768</v>
      </c>
    </row>
    <row r="59" spans="1:14" x14ac:dyDescent="0.3">
      <c r="A59" s="66" t="s">
        <v>42</v>
      </c>
      <c r="B59" s="66"/>
      <c r="C59" s="67">
        <f t="shared" ref="C59:J59" si="3">SUM(C30,C58)</f>
        <v>2337892</v>
      </c>
      <c r="D59" s="67">
        <f t="shared" si="3"/>
        <v>2358043</v>
      </c>
      <c r="E59" s="67">
        <f t="shared" si="3"/>
        <v>2472781</v>
      </c>
      <c r="F59" s="67">
        <f t="shared" si="3"/>
        <v>2513522</v>
      </c>
      <c r="G59" s="77">
        <f t="shared" si="3"/>
        <v>2535749</v>
      </c>
      <c r="H59" s="67">
        <f t="shared" si="3"/>
        <v>2531074</v>
      </c>
      <c r="I59" s="67">
        <f t="shared" si="3"/>
        <v>2499999</v>
      </c>
      <c r="J59" s="67">
        <f t="shared" si="3"/>
        <v>2468141</v>
      </c>
      <c r="K59" s="67">
        <f>(K30+K58)</f>
        <v>2446321</v>
      </c>
      <c r="L59" s="67">
        <f>(L30+L58)</f>
        <v>2422547</v>
      </c>
      <c r="M59" s="67">
        <f>(M30+M58)</f>
        <v>2397127</v>
      </c>
      <c r="N59" s="82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59" customWidth="1"/>
    <col min="15" max="15" width="19.109375" customWidth="1"/>
  </cols>
  <sheetData>
    <row r="1" spans="1:15" ht="16.5" thickBot="1" x14ac:dyDescent="0.35">
      <c r="A1" s="98" t="s">
        <v>34</v>
      </c>
      <c r="B1" s="98"/>
      <c r="C1" s="98"/>
      <c r="D1" s="98"/>
      <c r="E1" s="98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1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7" t="s">
        <v>31</v>
      </c>
      <c r="B30" s="8" t="s">
        <v>33</v>
      </c>
      <c r="C30" s="48">
        <f>SUM(C4:C29)</f>
        <v>917578</v>
      </c>
      <c r="D30" s="49">
        <v>911141</v>
      </c>
      <c r="E30" s="49">
        <v>910677</v>
      </c>
      <c r="F30" s="49">
        <v>919641</v>
      </c>
      <c r="G30" s="49">
        <f>SUM(G4:G29)</f>
        <v>932333</v>
      </c>
      <c r="H30" s="49">
        <v>936695</v>
      </c>
      <c r="I30" s="49">
        <v>934273</v>
      </c>
      <c r="J30" s="49">
        <v>929158</v>
      </c>
      <c r="K30" s="49">
        <v>926591</v>
      </c>
      <c r="L30" s="49">
        <v>924141</v>
      </c>
      <c r="M30" s="49">
        <v>913873</v>
      </c>
      <c r="N30" s="31">
        <v>903520</v>
      </c>
    </row>
    <row r="31" spans="1:14" s="57" customFormat="1" ht="47.25" x14ac:dyDescent="0.3">
      <c r="A31" s="34" t="s">
        <v>39</v>
      </c>
      <c r="B31" s="37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5">
        <v>40652</v>
      </c>
      <c r="I31" s="55">
        <v>40047</v>
      </c>
      <c r="J31" s="55">
        <v>38040</v>
      </c>
      <c r="K31" s="55">
        <v>32172</v>
      </c>
      <c r="L31" s="55">
        <v>26514</v>
      </c>
      <c r="M31" s="55">
        <v>24085</v>
      </c>
      <c r="N31" s="55">
        <v>21891</v>
      </c>
    </row>
    <row r="32" spans="1:14" s="44" customFormat="1" x14ac:dyDescent="0.3">
      <c r="A32" s="42" t="s">
        <v>40</v>
      </c>
      <c r="B32" s="43" t="s">
        <v>33</v>
      </c>
      <c r="C32" s="45">
        <v>-3.7</v>
      </c>
      <c r="D32" s="45">
        <v>-4</v>
      </c>
      <c r="E32" s="45">
        <v>-4.3</v>
      </c>
      <c r="F32" s="45">
        <v>-4.5</v>
      </c>
      <c r="G32" s="45">
        <v>-4.2</v>
      </c>
      <c r="H32" s="46">
        <v>-4.2</v>
      </c>
      <c r="I32" s="46">
        <v>-4.1100000000000003</v>
      </c>
      <c r="J32" s="50">
        <v>-3.93</v>
      </c>
      <c r="K32" s="46">
        <v>-3.35</v>
      </c>
      <c r="L32" s="56">
        <v>-2.78</v>
      </c>
      <c r="M32" s="58">
        <v>-2.56</v>
      </c>
      <c r="N32" s="62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48">
        <f>SUM(C33:C58)</f>
        <v>1389407</v>
      </c>
      <c r="D59" s="49">
        <v>1399491</v>
      </c>
      <c r="E59" s="49">
        <v>1499201</v>
      </c>
      <c r="F59" s="49">
        <v>1548399</v>
      </c>
      <c r="G59" s="49">
        <v>1552124</v>
      </c>
      <c r="H59" s="49">
        <v>1537652</v>
      </c>
      <c r="I59" s="49">
        <v>1520890</v>
      </c>
      <c r="J59" s="49">
        <v>1501244</v>
      </c>
      <c r="K59" s="49">
        <f>SUM(K33:K58)</f>
        <v>1490064</v>
      </c>
      <c r="L59" s="49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1" t="s">
        <v>42</v>
      </c>
      <c r="B63" s="51"/>
      <c r="C63" s="52">
        <f>SUM(C30,C59)</f>
        <v>2306985</v>
      </c>
      <c r="D63" s="52">
        <f t="shared" ref="D63:J63" si="0">SUM(D30,D59)</f>
        <v>2310632</v>
      </c>
      <c r="E63" s="52">
        <f t="shared" si="0"/>
        <v>2409878</v>
      </c>
      <c r="F63" s="52">
        <f t="shared" si="0"/>
        <v>2468040</v>
      </c>
      <c r="G63" s="52">
        <f t="shared" si="0"/>
        <v>2484457</v>
      </c>
      <c r="H63" s="52">
        <f t="shared" si="0"/>
        <v>2474347</v>
      </c>
      <c r="I63" s="52">
        <f t="shared" si="0"/>
        <v>2455163</v>
      </c>
      <c r="J63" s="52">
        <f t="shared" si="0"/>
        <v>2430402</v>
      </c>
      <c r="K63" s="52">
        <f>(K30+K59)</f>
        <v>2416655</v>
      </c>
      <c r="L63" s="52">
        <f>(L30+L59)</f>
        <v>2407762</v>
      </c>
      <c r="M63" s="52">
        <f>(M30+M59)</f>
        <v>2385429</v>
      </c>
      <c r="N63" s="60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ColWidth="8.88671875"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99" t="s">
        <v>34</v>
      </c>
      <c r="B1" s="99"/>
      <c r="C1" s="99"/>
      <c r="D1" s="99"/>
      <c r="E1" s="99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3" t="s">
        <v>42</v>
      </c>
      <c r="B60" s="18"/>
      <c r="C60" s="54">
        <f>SUM(C30,C58)</f>
        <v>2297793</v>
      </c>
      <c r="D60" s="54">
        <f t="shared" ref="D60:Z60" si="3">SUM(D30,D58)</f>
        <v>2312499</v>
      </c>
      <c r="E60" s="54">
        <f t="shared" si="3"/>
        <v>2417870</v>
      </c>
      <c r="F60" s="54">
        <f t="shared" si="3"/>
        <v>2473472</v>
      </c>
      <c r="G60" s="54">
        <f t="shared" si="3"/>
        <v>2492676</v>
      </c>
      <c r="H60" s="54">
        <f t="shared" si="3"/>
        <v>2479192</v>
      </c>
      <c r="I60" s="54">
        <f t="shared" si="3"/>
        <v>2458834</v>
      </c>
      <c r="J60" s="54">
        <f t="shared" si="3"/>
        <v>2435343</v>
      </c>
      <c r="K60" s="54">
        <f t="shared" si="3"/>
        <v>2414113</v>
      </c>
      <c r="L60" s="54">
        <f t="shared" si="3"/>
        <v>2398329</v>
      </c>
      <c r="M60" s="54">
        <f t="shared" si="3"/>
        <v>2373608</v>
      </c>
      <c r="N60" s="54">
        <f t="shared" si="3"/>
        <v>2341800</v>
      </c>
      <c r="O60" s="54">
        <f t="shared" si="3"/>
        <v>2323669</v>
      </c>
      <c r="P60" s="54">
        <f t="shared" si="3"/>
        <v>2344603</v>
      </c>
      <c r="Q60" s="54">
        <f t="shared" si="3"/>
        <v>2455880</v>
      </c>
      <c r="R60" s="54">
        <f t="shared" si="3"/>
        <v>2503199</v>
      </c>
      <c r="S60" s="54">
        <f t="shared" si="3"/>
        <v>2505377</v>
      </c>
      <c r="T60" s="54">
        <f t="shared" si="3"/>
        <v>2492010</v>
      </c>
      <c r="U60" s="54">
        <f t="shared" si="3"/>
        <v>2470552</v>
      </c>
      <c r="V60" s="54">
        <f t="shared" si="3"/>
        <v>2439095</v>
      </c>
      <c r="W60" s="54">
        <f t="shared" si="3"/>
        <v>2410919</v>
      </c>
      <c r="X60" s="54">
        <f t="shared" si="3"/>
        <v>2386255</v>
      </c>
      <c r="Y60" s="54">
        <f t="shared" si="3"/>
        <v>2357258</v>
      </c>
      <c r="Z60" s="54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Cow Numbers 2023 )</vt:lpstr>
      <vt:lpstr>Cow Numbers 2022</vt:lpstr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2023-06-17T07:00:54Z</dcterms:modified>
</cp:coreProperties>
</file>