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IGFAnewWebsite\Uploaded2023\"/>
    </mc:Choice>
  </mc:AlternateContent>
  <xr:revisionPtr revIDLastSave="0" documentId="13_ncr:1_{8EF546CA-FBC7-4039-BC9F-65E044C0A9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w Numbers 2023" sheetId="8" r:id="rId1"/>
    <sheet name="Cow Numbers 2022" sheetId="6" r:id="rId2"/>
    <sheet name="Cow Numbers 2021" sheetId="5" r:id="rId3"/>
    <sheet name="Cow numbers 2020" sheetId="4" r:id="rId4"/>
    <sheet name="Cow numbers 19-" sheetId="2" r:id="rId5"/>
    <sheet name="Cows 17-18" sheetId="1" r:id="rId6"/>
  </sheets>
  <definedNames>
    <definedName name="_xlnm._FilterDatabase" localSheetId="5" hidden="1">'Cows 17-18'!$A$2:$B$60</definedName>
    <definedName name="_xlnm.Print_Area" localSheetId="5">'Cows 17-18'!$A$1:$U$60</definedName>
    <definedName name="_xlnm.Print_Titles" localSheetId="5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8" l="1"/>
  <c r="M58" i="8"/>
  <c r="L58" i="8"/>
  <c r="K58" i="8"/>
  <c r="J58" i="8"/>
  <c r="I58" i="8"/>
  <c r="H58" i="8"/>
  <c r="G58" i="8"/>
  <c r="F58" i="8"/>
  <c r="E58" i="8"/>
  <c r="D58" i="8"/>
  <c r="C58" i="8"/>
  <c r="N30" i="8"/>
  <c r="M30" i="8"/>
  <c r="L30" i="8"/>
  <c r="K30" i="8"/>
  <c r="K59" i="8" s="1"/>
  <c r="J30" i="8"/>
  <c r="I30" i="8"/>
  <c r="I59" i="8" s="1"/>
  <c r="H30" i="8"/>
  <c r="G30" i="8"/>
  <c r="F30" i="8"/>
  <c r="F59" i="8" s="1"/>
  <c r="E30" i="8"/>
  <c r="E59" i="8" s="1"/>
  <c r="D30" i="8"/>
  <c r="D59" i="8" s="1"/>
  <c r="C30" i="8"/>
  <c r="N58" i="6"/>
  <c r="M58" i="6"/>
  <c r="L58" i="6"/>
  <c r="K58" i="6"/>
  <c r="J58" i="6"/>
  <c r="I58" i="6"/>
  <c r="H58" i="6"/>
  <c r="G58" i="6"/>
  <c r="F58" i="6"/>
  <c r="E58" i="6"/>
  <c r="D58" i="6"/>
  <c r="C58" i="6"/>
  <c r="N30" i="6"/>
  <c r="M30" i="6"/>
  <c r="L30" i="6"/>
  <c r="K30" i="6"/>
  <c r="J30" i="6"/>
  <c r="J59" i="6" s="1"/>
  <c r="I30" i="6"/>
  <c r="I59" i="6" s="1"/>
  <c r="H30" i="6"/>
  <c r="G30" i="6"/>
  <c r="G59" i="6" s="1"/>
  <c r="F30" i="6"/>
  <c r="E30" i="6"/>
  <c r="E59" i="6" s="1"/>
  <c r="D30" i="6"/>
  <c r="D59" i="6" s="1"/>
  <c r="C30" i="6"/>
  <c r="K58" i="5"/>
  <c r="J58" i="5"/>
  <c r="E58" i="5"/>
  <c r="E30" i="5"/>
  <c r="E59" i="5" s="1"/>
  <c r="C30" i="5"/>
  <c r="C59" i="5" s="1"/>
  <c r="N58" i="5"/>
  <c r="M58" i="5"/>
  <c r="L58" i="5"/>
  <c r="I58" i="5"/>
  <c r="H58" i="5"/>
  <c r="G58" i="5"/>
  <c r="F58" i="5"/>
  <c r="D58" i="5"/>
  <c r="C58" i="5"/>
  <c r="N30" i="5"/>
  <c r="M30" i="5"/>
  <c r="L30" i="5"/>
  <c r="K30" i="5"/>
  <c r="J30" i="5"/>
  <c r="I30" i="5"/>
  <c r="I59" i="5" s="1"/>
  <c r="H30" i="5"/>
  <c r="G30" i="5"/>
  <c r="F30" i="5"/>
  <c r="D30" i="5"/>
  <c r="D59" i="5" s="1"/>
  <c r="N30" i="4"/>
  <c r="M30" i="4"/>
  <c r="N58" i="4"/>
  <c r="M58" i="4"/>
  <c r="L58" i="4"/>
  <c r="L30" i="4"/>
  <c r="K58" i="4"/>
  <c r="K30" i="4"/>
  <c r="N59" i="8" l="1"/>
  <c r="L59" i="8"/>
  <c r="N59" i="5"/>
  <c r="M59" i="8"/>
  <c r="F59" i="6"/>
  <c r="N59" i="6"/>
  <c r="G59" i="8"/>
  <c r="H59" i="6"/>
  <c r="J59" i="8"/>
  <c r="H59" i="8"/>
  <c r="C59" i="8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F59" i="4" s="1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<sst xmlns="http://schemas.openxmlformats.org/spreadsheetml/2006/main" count="745" uniqueCount="43">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</sst>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10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5" fontId="0" fillId="6" borderId="1" xfId="0" applyNumberFormat="1" applyFill="1" applyBorder="1" applyAlignment="1">
      <alignment horizontal="center"/>
    </xf>
    <xf numFmtId="15" fontId="0" fillId="6" borderId="1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8" borderId="1" xfId="1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0" fontId="0" fillId="6" borderId="1" xfId="1" applyNumberFormat="1" applyFont="1" applyFill="1" applyBorder="1" applyAlignment="1">
      <alignment horizontal="center"/>
    </xf>
    <xf numFmtId="43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9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897BB"/>
      <color rgb="FFDEDEDE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3DB-81C0-4124-BCE7-CC10449AA0B1}">
  <dimension ref="A1:N61"/>
  <sheetViews>
    <sheetView tabSelected="1" workbookViewId="0">
      <selection sqref="A1:XFD1"/>
    </sheetView>
  </sheetViews>
  <sheetFormatPr defaultRowHeight="15.75" x14ac:dyDescent="0.3"/>
  <cols>
    <col min="1" max="1" width="11" bestFit="1" customWidth="1"/>
    <col min="3" max="3" width="11.77734375" customWidth="1"/>
    <col min="4" max="4" width="12.109375" customWidth="1"/>
    <col min="5" max="5" width="13.21875" customWidth="1"/>
    <col min="6" max="6" width="12.88671875" customWidth="1"/>
    <col min="7" max="7" width="13.109375" style="57" customWidth="1"/>
    <col min="8" max="8" width="11.77734375" customWidth="1"/>
    <col min="9" max="9" width="12.109375" style="57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s="124" customFormat="1" ht="16.5" x14ac:dyDescent="0.3">
      <c r="A1" s="120" t="s">
        <v>34</v>
      </c>
      <c r="B1" s="120"/>
      <c r="C1" s="120"/>
      <c r="D1" s="120"/>
      <c r="E1" s="120"/>
      <c r="F1" s="121">
        <v>2023</v>
      </c>
      <c r="G1" s="122"/>
      <c r="H1" s="121"/>
      <c r="I1" s="122"/>
      <c r="J1" s="121"/>
      <c r="K1" s="121"/>
      <c r="L1" s="121"/>
      <c r="M1" s="121"/>
      <c r="N1" s="123"/>
    </row>
    <row r="2" spans="1:14" x14ac:dyDescent="0.3">
      <c r="A2" s="97"/>
      <c r="B2" s="98"/>
      <c r="C2" s="100">
        <v>44927</v>
      </c>
      <c r="D2" s="100">
        <v>44958</v>
      </c>
      <c r="E2" s="100">
        <v>44986</v>
      </c>
      <c r="F2" s="100">
        <v>45017</v>
      </c>
      <c r="G2" s="100">
        <v>45047</v>
      </c>
      <c r="H2" s="100">
        <v>45078</v>
      </c>
      <c r="I2" s="100">
        <v>45108</v>
      </c>
      <c r="J2" s="100">
        <v>45139</v>
      </c>
      <c r="K2" s="101">
        <v>45170</v>
      </c>
      <c r="L2" s="100">
        <v>45200</v>
      </c>
      <c r="M2" s="100">
        <v>45231</v>
      </c>
      <c r="N2" s="100">
        <v>45261</v>
      </c>
    </row>
    <row r="3" spans="1:14" x14ac:dyDescent="0.3">
      <c r="A3" s="99" t="s">
        <v>0</v>
      </c>
      <c r="B3" s="5" t="s">
        <v>1</v>
      </c>
      <c r="C3" s="102" t="s">
        <v>2</v>
      </c>
      <c r="D3" s="103" t="s">
        <v>2</v>
      </c>
      <c r="E3" s="103" t="s">
        <v>2</v>
      </c>
      <c r="F3" s="103" t="s">
        <v>2</v>
      </c>
      <c r="G3" s="103" t="s">
        <v>2</v>
      </c>
      <c r="H3" s="103" t="s">
        <v>2</v>
      </c>
      <c r="I3" s="103" t="s">
        <v>2</v>
      </c>
      <c r="J3" s="103" t="s">
        <v>2</v>
      </c>
      <c r="K3" s="104" t="s">
        <v>2</v>
      </c>
      <c r="L3" s="103" t="s">
        <v>2</v>
      </c>
      <c r="M3" s="103" t="s">
        <v>2</v>
      </c>
      <c r="N3" s="103" t="s">
        <v>2</v>
      </c>
    </row>
    <row r="4" spans="1:14" x14ac:dyDescent="0.3">
      <c r="A4" s="97" t="s">
        <v>3</v>
      </c>
      <c r="B4" s="6" t="s">
        <v>4</v>
      </c>
      <c r="C4" s="105">
        <v>12409</v>
      </c>
      <c r="D4" s="105">
        <v>12235</v>
      </c>
      <c r="E4" s="105">
        <v>12299</v>
      </c>
      <c r="F4" s="105">
        <v>12493</v>
      </c>
      <c r="G4" s="105">
        <v>12469</v>
      </c>
      <c r="H4" s="105">
        <v>12452</v>
      </c>
      <c r="I4" s="105">
        <v>12128</v>
      </c>
      <c r="J4" s="105">
        <v>12042</v>
      </c>
      <c r="K4" s="106">
        <v>11922</v>
      </c>
      <c r="L4" s="98">
        <v>11779</v>
      </c>
      <c r="M4" s="105"/>
      <c r="N4" s="105"/>
    </row>
    <row r="5" spans="1:14" x14ac:dyDescent="0.3">
      <c r="A5" s="97" t="s">
        <v>5</v>
      </c>
      <c r="B5" s="6" t="s">
        <v>4</v>
      </c>
      <c r="C5" s="105">
        <v>37466</v>
      </c>
      <c r="D5" s="105">
        <v>37284</v>
      </c>
      <c r="E5" s="105">
        <v>37201</v>
      </c>
      <c r="F5" s="105">
        <v>37470</v>
      </c>
      <c r="G5" s="105">
        <v>37805</v>
      </c>
      <c r="H5" s="105">
        <v>37939</v>
      </c>
      <c r="I5" s="105">
        <v>38231</v>
      </c>
      <c r="J5" s="105">
        <v>38106</v>
      </c>
      <c r="K5" s="106">
        <v>37901</v>
      </c>
      <c r="L5" s="98">
        <v>37621</v>
      </c>
      <c r="M5" s="105"/>
      <c r="N5" s="105"/>
    </row>
    <row r="6" spans="1:14" x14ac:dyDescent="0.3">
      <c r="A6" s="97" t="s">
        <v>6</v>
      </c>
      <c r="B6" s="6" t="s">
        <v>4</v>
      </c>
      <c r="C6" s="105">
        <v>63419</v>
      </c>
      <c r="D6" s="105">
        <v>63085</v>
      </c>
      <c r="E6" s="105">
        <v>63218</v>
      </c>
      <c r="F6" s="105">
        <v>63670</v>
      </c>
      <c r="G6" s="105">
        <v>64333</v>
      </c>
      <c r="H6" s="105">
        <v>64262</v>
      </c>
      <c r="I6" s="105">
        <v>64284</v>
      </c>
      <c r="J6" s="105">
        <v>63822</v>
      </c>
      <c r="K6" s="106">
        <v>63341</v>
      </c>
      <c r="L6" s="98">
        <v>62795</v>
      </c>
      <c r="M6" s="105"/>
      <c r="N6" s="105"/>
    </row>
    <row r="7" spans="1:14" x14ac:dyDescent="0.3">
      <c r="A7" s="97" t="s">
        <v>7</v>
      </c>
      <c r="B7" s="6" t="s">
        <v>4</v>
      </c>
      <c r="C7" s="105">
        <v>57397</v>
      </c>
      <c r="D7" s="105">
        <v>57331</v>
      </c>
      <c r="E7" s="105">
        <v>57841</v>
      </c>
      <c r="F7" s="105">
        <v>58582</v>
      </c>
      <c r="G7" s="105">
        <v>59184</v>
      </c>
      <c r="H7" s="105">
        <v>59343</v>
      </c>
      <c r="I7" s="105">
        <v>59222</v>
      </c>
      <c r="J7" s="105">
        <v>58818</v>
      </c>
      <c r="K7" s="106">
        <v>58403</v>
      </c>
      <c r="L7" s="98">
        <v>58253</v>
      </c>
      <c r="M7" s="105"/>
      <c r="N7" s="105"/>
    </row>
    <row r="8" spans="1:14" x14ac:dyDescent="0.3">
      <c r="A8" s="97" t="s">
        <v>8</v>
      </c>
      <c r="B8" s="6" t="s">
        <v>4</v>
      </c>
      <c r="C8" s="105">
        <v>34684</v>
      </c>
      <c r="D8" s="105">
        <v>34530</v>
      </c>
      <c r="E8" s="105">
        <v>34453</v>
      </c>
      <c r="F8" s="105">
        <v>34675</v>
      </c>
      <c r="G8" s="105">
        <v>34874</v>
      </c>
      <c r="H8" s="105">
        <v>35109</v>
      </c>
      <c r="I8" s="105">
        <v>35027</v>
      </c>
      <c r="J8" s="105">
        <v>34714</v>
      </c>
      <c r="K8" s="106">
        <v>34425</v>
      </c>
      <c r="L8" s="98">
        <v>34293</v>
      </c>
      <c r="M8" s="105"/>
      <c r="N8" s="105"/>
    </row>
    <row r="9" spans="1:14" x14ac:dyDescent="0.3">
      <c r="A9" s="97" t="s">
        <v>9</v>
      </c>
      <c r="B9" s="6" t="s">
        <v>4</v>
      </c>
      <c r="C9" s="105">
        <v>2904</v>
      </c>
      <c r="D9" s="105">
        <v>2955</v>
      </c>
      <c r="E9" s="105">
        <v>3074</v>
      </c>
      <c r="F9" s="105">
        <v>3200</v>
      </c>
      <c r="G9" s="105">
        <v>3268</v>
      </c>
      <c r="H9" s="105">
        <v>3400</v>
      </c>
      <c r="I9" s="105">
        <v>3289</v>
      </c>
      <c r="J9" s="105">
        <v>3126</v>
      </c>
      <c r="K9" s="106">
        <v>3057</v>
      </c>
      <c r="L9" s="98">
        <v>3101</v>
      </c>
      <c r="M9" s="105"/>
      <c r="N9" s="105"/>
    </row>
    <row r="10" spans="1:14" x14ac:dyDescent="0.3">
      <c r="A10" s="97" t="s">
        <v>10</v>
      </c>
      <c r="B10" s="6" t="s">
        <v>4</v>
      </c>
      <c r="C10" s="105">
        <v>86559</v>
      </c>
      <c r="D10" s="105">
        <v>85962</v>
      </c>
      <c r="E10" s="105">
        <v>86085</v>
      </c>
      <c r="F10" s="105">
        <v>86806</v>
      </c>
      <c r="G10" s="105">
        <v>87927</v>
      </c>
      <c r="H10" s="105">
        <v>88442</v>
      </c>
      <c r="I10" s="105">
        <v>88422</v>
      </c>
      <c r="J10" s="105">
        <v>87951</v>
      </c>
      <c r="K10" s="106">
        <v>87409</v>
      </c>
      <c r="L10" s="98">
        <v>86526</v>
      </c>
      <c r="M10" s="105"/>
      <c r="N10" s="105"/>
    </row>
    <row r="11" spans="1:14" x14ac:dyDescent="0.3">
      <c r="A11" s="97" t="s">
        <v>11</v>
      </c>
      <c r="B11" s="6" t="s">
        <v>4</v>
      </c>
      <c r="C11" s="105">
        <v>38320</v>
      </c>
      <c r="D11" s="105">
        <v>38085</v>
      </c>
      <c r="E11" s="105">
        <v>38288</v>
      </c>
      <c r="F11" s="105">
        <v>38619</v>
      </c>
      <c r="G11" s="105">
        <v>38963</v>
      </c>
      <c r="H11" s="105">
        <v>38948</v>
      </c>
      <c r="I11" s="105">
        <v>39057</v>
      </c>
      <c r="J11" s="105">
        <v>38798</v>
      </c>
      <c r="K11" s="106">
        <v>38318</v>
      </c>
      <c r="L11" s="98">
        <v>37871</v>
      </c>
      <c r="M11" s="105"/>
      <c r="N11" s="105"/>
    </row>
    <row r="12" spans="1:14" x14ac:dyDescent="0.3">
      <c r="A12" s="97" t="s">
        <v>12</v>
      </c>
      <c r="B12" s="6" t="s">
        <v>4</v>
      </c>
      <c r="C12" s="105">
        <v>13371</v>
      </c>
      <c r="D12" s="105">
        <v>13263</v>
      </c>
      <c r="E12" s="105">
        <v>13398</v>
      </c>
      <c r="F12" s="105">
        <v>13540</v>
      </c>
      <c r="G12" s="105">
        <v>13700</v>
      </c>
      <c r="H12" s="105">
        <v>13607</v>
      </c>
      <c r="I12" s="105">
        <v>13445</v>
      </c>
      <c r="J12" s="105">
        <v>13284</v>
      </c>
      <c r="K12" s="106">
        <v>13170</v>
      </c>
      <c r="L12" s="98">
        <v>13002</v>
      </c>
      <c r="M12" s="105"/>
      <c r="N12" s="105"/>
    </row>
    <row r="13" spans="1:14" x14ac:dyDescent="0.3">
      <c r="A13" s="97" t="s">
        <v>13</v>
      </c>
      <c r="B13" s="6" t="s">
        <v>4</v>
      </c>
      <c r="C13" s="105">
        <v>23764</v>
      </c>
      <c r="D13" s="105">
        <v>23502</v>
      </c>
      <c r="E13" s="105">
        <v>23634</v>
      </c>
      <c r="F13" s="105">
        <v>23843</v>
      </c>
      <c r="G13" s="105">
        <v>24152</v>
      </c>
      <c r="H13" s="105">
        <v>24039</v>
      </c>
      <c r="I13" s="105">
        <v>23970</v>
      </c>
      <c r="J13" s="105">
        <v>23789</v>
      </c>
      <c r="K13" s="106">
        <v>23691</v>
      </c>
      <c r="L13" s="98">
        <v>23419</v>
      </c>
      <c r="M13" s="105"/>
      <c r="N13" s="105"/>
    </row>
    <row r="14" spans="1:14" x14ac:dyDescent="0.3">
      <c r="A14" s="97" t="s">
        <v>14</v>
      </c>
      <c r="B14" s="6" t="s">
        <v>4</v>
      </c>
      <c r="C14" s="105">
        <v>25530</v>
      </c>
      <c r="D14" s="105">
        <v>25277</v>
      </c>
      <c r="E14" s="105">
        <v>25315</v>
      </c>
      <c r="F14" s="105">
        <v>25465</v>
      </c>
      <c r="G14" s="105">
        <v>25762</v>
      </c>
      <c r="H14" s="105">
        <v>25696</v>
      </c>
      <c r="I14" s="105">
        <v>25541</v>
      </c>
      <c r="J14" s="105">
        <v>25173</v>
      </c>
      <c r="K14" s="106">
        <v>25067</v>
      </c>
      <c r="L14" s="98">
        <v>25078</v>
      </c>
      <c r="M14" s="105"/>
      <c r="N14" s="105"/>
    </row>
    <row r="15" spans="1:14" x14ac:dyDescent="0.3">
      <c r="A15" s="97" t="s">
        <v>15</v>
      </c>
      <c r="B15" s="6" t="s">
        <v>4</v>
      </c>
      <c r="C15" s="105">
        <v>23845</v>
      </c>
      <c r="D15" s="105">
        <v>23727</v>
      </c>
      <c r="E15" s="105">
        <v>23558</v>
      </c>
      <c r="F15" s="105">
        <v>23727</v>
      </c>
      <c r="G15" s="105">
        <v>23974</v>
      </c>
      <c r="H15" s="105">
        <v>23976</v>
      </c>
      <c r="I15" s="105">
        <v>24135</v>
      </c>
      <c r="J15" s="105">
        <v>24081</v>
      </c>
      <c r="K15" s="106">
        <v>23980</v>
      </c>
      <c r="L15" s="98">
        <v>23778</v>
      </c>
      <c r="M15" s="105"/>
      <c r="N15" s="105"/>
    </row>
    <row r="16" spans="1:14" x14ac:dyDescent="0.3">
      <c r="A16" s="97" t="s">
        <v>16</v>
      </c>
      <c r="B16" s="6" t="s">
        <v>4</v>
      </c>
      <c r="C16" s="105">
        <v>27795</v>
      </c>
      <c r="D16" s="105">
        <v>27689</v>
      </c>
      <c r="E16" s="105">
        <v>27767</v>
      </c>
      <c r="F16" s="105">
        <v>28096</v>
      </c>
      <c r="G16" s="105">
        <v>28383</v>
      </c>
      <c r="H16" s="105">
        <v>28323</v>
      </c>
      <c r="I16" s="105">
        <v>28459</v>
      </c>
      <c r="J16" s="105">
        <v>28308</v>
      </c>
      <c r="K16" s="106">
        <v>28098</v>
      </c>
      <c r="L16" s="98">
        <v>27800</v>
      </c>
      <c r="M16" s="105"/>
      <c r="N16" s="105"/>
    </row>
    <row r="17" spans="1:14" x14ac:dyDescent="0.3">
      <c r="A17" s="97" t="s">
        <v>17</v>
      </c>
      <c r="B17" s="6" t="s">
        <v>4</v>
      </c>
      <c r="C17" s="105">
        <v>21772</v>
      </c>
      <c r="D17" s="105">
        <v>21740</v>
      </c>
      <c r="E17" s="105">
        <v>21733</v>
      </c>
      <c r="F17" s="105">
        <v>21925</v>
      </c>
      <c r="G17" s="105">
        <v>22027</v>
      </c>
      <c r="H17" s="105">
        <v>22106</v>
      </c>
      <c r="I17" s="105">
        <v>22170</v>
      </c>
      <c r="J17" s="105">
        <v>22038</v>
      </c>
      <c r="K17" s="106">
        <v>21767</v>
      </c>
      <c r="L17" s="98">
        <v>21498</v>
      </c>
      <c r="M17" s="105"/>
      <c r="N17" s="105"/>
    </row>
    <row r="18" spans="1:14" x14ac:dyDescent="0.3">
      <c r="A18" s="97" t="s">
        <v>18</v>
      </c>
      <c r="B18" s="6" t="s">
        <v>4</v>
      </c>
      <c r="C18" s="105">
        <v>8121</v>
      </c>
      <c r="D18" s="105">
        <v>8040</v>
      </c>
      <c r="E18" s="105">
        <v>8070</v>
      </c>
      <c r="F18" s="105">
        <v>8090</v>
      </c>
      <c r="G18" s="105">
        <v>8110</v>
      </c>
      <c r="H18" s="105">
        <v>8103</v>
      </c>
      <c r="I18" s="105">
        <v>8069</v>
      </c>
      <c r="J18" s="105">
        <v>7931</v>
      </c>
      <c r="K18" s="106">
        <v>7885</v>
      </c>
      <c r="L18" s="98">
        <v>7936</v>
      </c>
      <c r="M18" s="105"/>
      <c r="N18" s="105"/>
    </row>
    <row r="19" spans="1:14" x14ac:dyDescent="0.3">
      <c r="A19" s="97" t="s">
        <v>19</v>
      </c>
      <c r="B19" s="6" t="s">
        <v>4</v>
      </c>
      <c r="C19" s="105">
        <v>63286</v>
      </c>
      <c r="D19" s="105">
        <v>62827</v>
      </c>
      <c r="E19" s="105">
        <v>62826</v>
      </c>
      <c r="F19" s="105">
        <v>63443</v>
      </c>
      <c r="G19" s="105">
        <v>64331</v>
      </c>
      <c r="H19" s="105">
        <v>64759</v>
      </c>
      <c r="I19" s="105">
        <v>64945</v>
      </c>
      <c r="J19" s="105">
        <v>64624</v>
      </c>
      <c r="K19" s="106">
        <v>64182</v>
      </c>
      <c r="L19" s="98">
        <v>63600</v>
      </c>
      <c r="M19" s="105"/>
      <c r="N19" s="105"/>
    </row>
    <row r="20" spans="1:14" x14ac:dyDescent="0.3">
      <c r="A20" s="97" t="s">
        <v>20</v>
      </c>
      <c r="B20" s="6" t="s">
        <v>4</v>
      </c>
      <c r="C20" s="105">
        <v>25004</v>
      </c>
      <c r="D20" s="105">
        <v>25023</v>
      </c>
      <c r="E20" s="105">
        <v>25242</v>
      </c>
      <c r="F20" s="105">
        <v>25688</v>
      </c>
      <c r="G20" s="105">
        <v>26630</v>
      </c>
      <c r="H20" s="105">
        <v>26836</v>
      </c>
      <c r="I20" s="105">
        <v>26449</v>
      </c>
      <c r="J20" s="105">
        <v>25833</v>
      </c>
      <c r="K20" s="106">
        <v>25677</v>
      </c>
      <c r="L20" s="98">
        <v>25753</v>
      </c>
      <c r="M20" s="105"/>
      <c r="N20" s="105"/>
    </row>
    <row r="21" spans="1:14" x14ac:dyDescent="0.3">
      <c r="A21" s="97" t="s">
        <v>21</v>
      </c>
      <c r="B21" s="6" t="s">
        <v>4</v>
      </c>
      <c r="C21" s="105">
        <v>25849</v>
      </c>
      <c r="D21" s="105">
        <v>25762</v>
      </c>
      <c r="E21" s="105">
        <v>25739</v>
      </c>
      <c r="F21" s="105">
        <v>25818</v>
      </c>
      <c r="G21" s="105">
        <v>26278</v>
      </c>
      <c r="H21" s="105">
        <v>26231</v>
      </c>
      <c r="I21" s="105">
        <v>26308</v>
      </c>
      <c r="J21" s="105">
        <v>26080</v>
      </c>
      <c r="K21" s="106">
        <v>25766</v>
      </c>
      <c r="L21" s="98">
        <v>25465</v>
      </c>
      <c r="M21" s="105"/>
      <c r="N21" s="105"/>
    </row>
    <row r="22" spans="1:14" x14ac:dyDescent="0.3">
      <c r="A22" s="97" t="s">
        <v>22</v>
      </c>
      <c r="B22" s="6" t="s">
        <v>4</v>
      </c>
      <c r="C22" s="105">
        <v>23204</v>
      </c>
      <c r="D22" s="105">
        <v>23010</v>
      </c>
      <c r="E22" s="105">
        <v>23044</v>
      </c>
      <c r="F22" s="105">
        <v>23279</v>
      </c>
      <c r="G22" s="105">
        <v>23519</v>
      </c>
      <c r="H22" s="105">
        <v>23373</v>
      </c>
      <c r="I22" s="105">
        <v>23161</v>
      </c>
      <c r="J22" s="105">
        <v>22841</v>
      </c>
      <c r="K22" s="106">
        <v>22672</v>
      </c>
      <c r="L22" s="98">
        <v>22545</v>
      </c>
      <c r="M22" s="105"/>
      <c r="N22" s="105"/>
    </row>
    <row r="23" spans="1:14" x14ac:dyDescent="0.3">
      <c r="A23" s="97" t="s">
        <v>23</v>
      </c>
      <c r="B23" s="6" t="s">
        <v>4</v>
      </c>
      <c r="C23" s="105">
        <v>44948</v>
      </c>
      <c r="D23" s="105">
        <v>44907</v>
      </c>
      <c r="E23" s="105">
        <v>44678</v>
      </c>
      <c r="F23" s="105">
        <v>44966</v>
      </c>
      <c r="G23" s="105">
        <v>45516</v>
      </c>
      <c r="H23" s="105">
        <v>45871</v>
      </c>
      <c r="I23" s="105">
        <v>45836</v>
      </c>
      <c r="J23" s="105">
        <v>45468</v>
      </c>
      <c r="K23" s="106">
        <v>44969</v>
      </c>
      <c r="L23" s="98">
        <v>44795</v>
      </c>
      <c r="M23" s="105"/>
      <c r="N23" s="105"/>
    </row>
    <row r="24" spans="1:14" x14ac:dyDescent="0.3">
      <c r="A24" s="97" t="s">
        <v>24</v>
      </c>
      <c r="B24" s="6" t="s">
        <v>4</v>
      </c>
      <c r="C24" s="105">
        <v>25847</v>
      </c>
      <c r="D24" s="105">
        <v>25681</v>
      </c>
      <c r="E24" s="105">
        <v>25691</v>
      </c>
      <c r="F24" s="105">
        <v>25772</v>
      </c>
      <c r="G24" s="105">
        <v>26183</v>
      </c>
      <c r="H24" s="105">
        <v>26191</v>
      </c>
      <c r="I24" s="105">
        <v>26277</v>
      </c>
      <c r="J24" s="105">
        <v>26172</v>
      </c>
      <c r="K24" s="106">
        <v>25939</v>
      </c>
      <c r="L24" s="98">
        <v>25766</v>
      </c>
      <c r="M24" s="105"/>
      <c r="N24" s="105"/>
    </row>
    <row r="25" spans="1:14" x14ac:dyDescent="0.3">
      <c r="A25" s="97" t="s">
        <v>25</v>
      </c>
      <c r="B25" s="6" t="s">
        <v>4</v>
      </c>
      <c r="C25" s="105">
        <v>40945</v>
      </c>
      <c r="D25" s="105">
        <v>40488</v>
      </c>
      <c r="E25" s="105">
        <v>41056</v>
      </c>
      <c r="F25" s="105">
        <v>41730</v>
      </c>
      <c r="G25" s="105">
        <v>42212</v>
      </c>
      <c r="H25" s="105">
        <v>42273</v>
      </c>
      <c r="I25" s="105">
        <v>42280</v>
      </c>
      <c r="J25" s="105">
        <v>41700</v>
      </c>
      <c r="K25" s="106">
        <v>41465</v>
      </c>
      <c r="L25" s="98">
        <v>41208</v>
      </c>
      <c r="M25" s="105"/>
      <c r="N25" s="105"/>
    </row>
    <row r="26" spans="1:14" x14ac:dyDescent="0.3">
      <c r="A26" s="97" t="s">
        <v>26</v>
      </c>
      <c r="B26" s="6" t="s">
        <v>4</v>
      </c>
      <c r="C26" s="105">
        <v>14679</v>
      </c>
      <c r="D26" s="105">
        <v>14545</v>
      </c>
      <c r="E26" s="105">
        <v>14677</v>
      </c>
      <c r="F26" s="105">
        <v>14862</v>
      </c>
      <c r="G26" s="105">
        <v>14941</v>
      </c>
      <c r="H26" s="105">
        <v>15038</v>
      </c>
      <c r="I26" s="105">
        <v>15038</v>
      </c>
      <c r="J26" s="105">
        <v>14975</v>
      </c>
      <c r="K26" s="106">
        <v>14853</v>
      </c>
      <c r="L26" s="98">
        <v>14792</v>
      </c>
      <c r="M26" s="105"/>
      <c r="N26" s="105"/>
    </row>
    <row r="27" spans="1:14" x14ac:dyDescent="0.3">
      <c r="A27" s="97" t="s">
        <v>27</v>
      </c>
      <c r="B27" s="6" t="s">
        <v>4</v>
      </c>
      <c r="C27" s="105">
        <v>28856</v>
      </c>
      <c r="D27" s="105">
        <v>28812</v>
      </c>
      <c r="E27" s="105">
        <v>28790</v>
      </c>
      <c r="F27" s="105">
        <v>29027</v>
      </c>
      <c r="G27" s="105">
        <v>29499</v>
      </c>
      <c r="H27" s="105">
        <v>29470</v>
      </c>
      <c r="I27" s="105">
        <v>29323</v>
      </c>
      <c r="J27" s="105">
        <v>29115</v>
      </c>
      <c r="K27" s="106">
        <v>28876</v>
      </c>
      <c r="L27" s="98">
        <v>28980</v>
      </c>
      <c r="M27" s="105"/>
      <c r="N27" s="105"/>
    </row>
    <row r="28" spans="1:14" x14ac:dyDescent="0.3">
      <c r="A28" s="97" t="s">
        <v>28</v>
      </c>
      <c r="B28" s="6" t="s">
        <v>4</v>
      </c>
      <c r="C28" s="105">
        <v>23288</v>
      </c>
      <c r="D28" s="105">
        <v>23118</v>
      </c>
      <c r="E28" s="105">
        <v>23416</v>
      </c>
      <c r="F28" s="105">
        <v>23460</v>
      </c>
      <c r="G28" s="105">
        <v>23560</v>
      </c>
      <c r="H28" s="105">
        <v>23263</v>
      </c>
      <c r="I28" s="105">
        <v>23075</v>
      </c>
      <c r="J28" s="105">
        <v>22716</v>
      </c>
      <c r="K28" s="106">
        <v>22627</v>
      </c>
      <c r="L28" s="98">
        <v>22484</v>
      </c>
      <c r="M28" s="105"/>
      <c r="N28" s="105"/>
    </row>
    <row r="29" spans="1:14" x14ac:dyDescent="0.3">
      <c r="A29" s="97" t="s">
        <v>29</v>
      </c>
      <c r="B29" s="6" t="s">
        <v>4</v>
      </c>
      <c r="C29" s="105">
        <v>16405</v>
      </c>
      <c r="D29" s="105">
        <v>16237</v>
      </c>
      <c r="E29" s="105">
        <v>16230</v>
      </c>
      <c r="F29" s="105">
        <v>16371</v>
      </c>
      <c r="G29" s="105">
        <v>16589</v>
      </c>
      <c r="H29" s="105">
        <v>16647</v>
      </c>
      <c r="I29" s="105">
        <v>16629</v>
      </c>
      <c r="J29" s="105">
        <v>16443</v>
      </c>
      <c r="K29" s="106">
        <v>16247</v>
      </c>
      <c r="L29" s="98">
        <v>16037</v>
      </c>
      <c r="M29" s="105"/>
      <c r="N29" s="105"/>
    </row>
    <row r="30" spans="1:14" x14ac:dyDescent="0.3">
      <c r="A30" s="5" t="s">
        <v>31</v>
      </c>
      <c r="B30" s="5" t="s">
        <v>33</v>
      </c>
      <c r="C30" s="107">
        <f>SUM(C4:C29)</f>
        <v>809667</v>
      </c>
      <c r="D30" s="107">
        <f t="shared" ref="D30:I30" si="0">SUM(D4:D29)</f>
        <v>805115</v>
      </c>
      <c r="E30" s="107">
        <f t="shared" si="0"/>
        <v>807323</v>
      </c>
      <c r="F30" s="107">
        <f t="shared" si="0"/>
        <v>814617</v>
      </c>
      <c r="G30" s="107">
        <f t="shared" si="0"/>
        <v>824189</v>
      </c>
      <c r="H30" s="107">
        <f t="shared" si="0"/>
        <v>825697</v>
      </c>
      <c r="I30" s="107">
        <f t="shared" si="0"/>
        <v>824770</v>
      </c>
      <c r="J30" s="107">
        <f>SUM(J4:J29)</f>
        <v>817948</v>
      </c>
      <c r="K30" s="108">
        <f>SUM(K4:K29)</f>
        <v>811707</v>
      </c>
      <c r="L30" s="107">
        <f>SUM(L4:L29)</f>
        <v>806175</v>
      </c>
      <c r="M30" s="107">
        <f>SUM(M4:M29)</f>
        <v>0</v>
      </c>
      <c r="N30" s="107">
        <f>SUM(N4:N29)</f>
        <v>0</v>
      </c>
    </row>
    <row r="31" spans="1:14" x14ac:dyDescent="0.3">
      <c r="A31" s="5"/>
      <c r="B31" s="5"/>
      <c r="C31" s="107"/>
      <c r="D31" s="107"/>
      <c r="E31" s="107"/>
      <c r="F31" s="107"/>
      <c r="G31" s="107"/>
      <c r="H31" s="107"/>
      <c r="I31" s="107"/>
      <c r="J31" s="107"/>
      <c r="K31" s="109"/>
      <c r="L31" s="107"/>
      <c r="M31" s="107"/>
      <c r="N31" s="110"/>
    </row>
    <row r="32" spans="1:14" x14ac:dyDescent="0.3">
      <c r="A32" s="97" t="s">
        <v>3</v>
      </c>
      <c r="B32" s="9" t="s">
        <v>30</v>
      </c>
      <c r="C32" s="105">
        <v>18659</v>
      </c>
      <c r="D32" s="105">
        <v>18633</v>
      </c>
      <c r="E32" s="105">
        <v>20225</v>
      </c>
      <c r="F32" s="105">
        <v>20701</v>
      </c>
      <c r="G32" s="105">
        <v>20663</v>
      </c>
      <c r="H32" s="105">
        <v>20450</v>
      </c>
      <c r="I32" s="105">
        <v>20261</v>
      </c>
      <c r="J32" s="105">
        <v>20055</v>
      </c>
      <c r="K32" s="106">
        <v>19884</v>
      </c>
      <c r="L32" s="98">
        <v>19731</v>
      </c>
      <c r="M32" s="105"/>
      <c r="N32" s="105"/>
    </row>
    <row r="33" spans="1:14" x14ac:dyDescent="0.3">
      <c r="A33" s="97" t="s">
        <v>5</v>
      </c>
      <c r="B33" s="9" t="s">
        <v>30</v>
      </c>
      <c r="C33" s="105">
        <v>41837</v>
      </c>
      <c r="D33" s="105">
        <v>41628</v>
      </c>
      <c r="E33" s="105">
        <v>43969</v>
      </c>
      <c r="F33" s="105">
        <v>45210</v>
      </c>
      <c r="G33" s="105">
        <v>45476</v>
      </c>
      <c r="H33" s="105">
        <v>45145</v>
      </c>
      <c r="I33" s="105">
        <v>44838</v>
      </c>
      <c r="J33" s="105">
        <v>44222</v>
      </c>
      <c r="K33" s="106">
        <v>43650</v>
      </c>
      <c r="L33" s="98">
        <v>43126</v>
      </c>
      <c r="M33" s="105"/>
      <c r="N33" s="105"/>
    </row>
    <row r="34" spans="1:14" x14ac:dyDescent="0.3">
      <c r="A34" s="97" t="s">
        <v>6</v>
      </c>
      <c r="B34" s="9" t="s">
        <v>30</v>
      </c>
      <c r="C34" s="105">
        <v>32302</v>
      </c>
      <c r="D34" s="105">
        <v>32111</v>
      </c>
      <c r="E34" s="105">
        <v>34861</v>
      </c>
      <c r="F34" s="105">
        <v>35939</v>
      </c>
      <c r="G34" s="105">
        <v>35992</v>
      </c>
      <c r="H34" s="105">
        <v>35635</v>
      </c>
      <c r="I34" s="105">
        <v>35365</v>
      </c>
      <c r="J34" s="105">
        <v>34983</v>
      </c>
      <c r="K34" s="106">
        <v>34543</v>
      </c>
      <c r="L34" s="98">
        <v>34200</v>
      </c>
      <c r="M34" s="105"/>
      <c r="N34" s="118"/>
    </row>
    <row r="35" spans="1:14" x14ac:dyDescent="0.3">
      <c r="A35" s="97" t="s">
        <v>7</v>
      </c>
      <c r="B35" s="9" t="s">
        <v>30</v>
      </c>
      <c r="C35" s="105">
        <v>365135</v>
      </c>
      <c r="D35" s="105">
        <v>373179</v>
      </c>
      <c r="E35" s="105">
        <v>402177</v>
      </c>
      <c r="F35" s="105">
        <v>409847</v>
      </c>
      <c r="G35" s="105">
        <v>407936</v>
      </c>
      <c r="H35" s="105">
        <v>402198</v>
      </c>
      <c r="I35" s="105">
        <v>397246</v>
      </c>
      <c r="J35" s="105">
        <v>391997</v>
      </c>
      <c r="K35" s="106">
        <v>386796</v>
      </c>
      <c r="L35" s="98">
        <v>382145</v>
      </c>
      <c r="M35" s="105"/>
      <c r="N35" s="105"/>
    </row>
    <row r="36" spans="1:14" x14ac:dyDescent="0.3">
      <c r="A36" s="97" t="s">
        <v>8</v>
      </c>
      <c r="B36" s="9" t="s">
        <v>30</v>
      </c>
      <c r="C36" s="105">
        <v>22131</v>
      </c>
      <c r="D36" s="105">
        <v>22158</v>
      </c>
      <c r="E36" s="105">
        <v>23532</v>
      </c>
      <c r="F36" s="105">
        <v>24153</v>
      </c>
      <c r="G36" s="105">
        <v>24179</v>
      </c>
      <c r="H36" s="105">
        <v>23951</v>
      </c>
      <c r="I36" s="105">
        <v>23723</v>
      </c>
      <c r="J36" s="105">
        <v>23516</v>
      </c>
      <c r="K36" s="106">
        <v>23219</v>
      </c>
      <c r="L36" s="98">
        <v>23044</v>
      </c>
      <c r="M36" s="105"/>
      <c r="N36" s="105"/>
    </row>
    <row r="37" spans="1:14" x14ac:dyDescent="0.3">
      <c r="A37" s="97" t="s">
        <v>9</v>
      </c>
      <c r="B37" s="9" t="s">
        <v>30</v>
      </c>
      <c r="C37" s="105">
        <v>2566</v>
      </c>
      <c r="D37" s="105">
        <v>2573</v>
      </c>
      <c r="E37" s="105">
        <v>2773</v>
      </c>
      <c r="F37" s="105">
        <v>2813</v>
      </c>
      <c r="G37" s="105">
        <v>2862</v>
      </c>
      <c r="H37" s="105">
        <v>2972</v>
      </c>
      <c r="I37" s="105">
        <v>2938</v>
      </c>
      <c r="J37" s="105">
        <v>2795</v>
      </c>
      <c r="K37" s="106">
        <v>2727</v>
      </c>
      <c r="L37" s="98">
        <v>2638</v>
      </c>
      <c r="M37" s="105"/>
      <c r="N37" s="105"/>
    </row>
    <row r="38" spans="1:14" x14ac:dyDescent="0.3">
      <c r="A38" s="97" t="s">
        <v>10</v>
      </c>
      <c r="B38" s="9" t="s">
        <v>30</v>
      </c>
      <c r="C38" s="105">
        <v>41327</v>
      </c>
      <c r="D38" s="105">
        <v>41879</v>
      </c>
      <c r="E38" s="105">
        <v>45789</v>
      </c>
      <c r="F38" s="105">
        <v>47077</v>
      </c>
      <c r="G38" s="105">
        <v>47165</v>
      </c>
      <c r="H38" s="105">
        <v>46629</v>
      </c>
      <c r="I38" s="105">
        <v>46128</v>
      </c>
      <c r="J38" s="105">
        <v>45656</v>
      </c>
      <c r="K38" s="106">
        <v>45052</v>
      </c>
      <c r="L38" s="98">
        <v>44428</v>
      </c>
      <c r="M38" s="105"/>
      <c r="N38" s="105"/>
    </row>
    <row r="39" spans="1:14" x14ac:dyDescent="0.3">
      <c r="A39" s="97" t="s">
        <v>11</v>
      </c>
      <c r="B39" s="9" t="s">
        <v>30</v>
      </c>
      <c r="C39" s="105">
        <v>94322</v>
      </c>
      <c r="D39" s="105">
        <v>95119</v>
      </c>
      <c r="E39" s="105">
        <v>102085</v>
      </c>
      <c r="F39" s="105">
        <v>104958</v>
      </c>
      <c r="G39" s="105">
        <v>105376</v>
      </c>
      <c r="H39" s="105">
        <v>104520</v>
      </c>
      <c r="I39" s="105">
        <v>103859</v>
      </c>
      <c r="J39" s="105">
        <v>102468</v>
      </c>
      <c r="K39" s="106">
        <v>101082</v>
      </c>
      <c r="L39" s="98">
        <v>99373</v>
      </c>
      <c r="M39" s="105"/>
      <c r="N39" s="105"/>
    </row>
    <row r="40" spans="1:14" x14ac:dyDescent="0.3">
      <c r="A40" s="97" t="s">
        <v>12</v>
      </c>
      <c r="B40" s="9" t="s">
        <v>30</v>
      </c>
      <c r="C40" s="105">
        <v>20396</v>
      </c>
      <c r="D40" s="105">
        <v>20940</v>
      </c>
      <c r="E40" s="105">
        <v>22401</v>
      </c>
      <c r="F40" s="105">
        <v>22940</v>
      </c>
      <c r="G40" s="105">
        <v>22994</v>
      </c>
      <c r="H40" s="105">
        <v>22378</v>
      </c>
      <c r="I40" s="105">
        <v>22078</v>
      </c>
      <c r="J40" s="105">
        <v>21737</v>
      </c>
      <c r="K40" s="106">
        <v>21405</v>
      </c>
      <c r="L40" s="98">
        <v>21546</v>
      </c>
      <c r="M40" s="105"/>
      <c r="N40" s="105"/>
    </row>
    <row r="41" spans="1:14" x14ac:dyDescent="0.3">
      <c r="A41" s="97" t="s">
        <v>13</v>
      </c>
      <c r="B41" s="9" t="s">
        <v>30</v>
      </c>
      <c r="C41" s="105">
        <v>97462</v>
      </c>
      <c r="D41" s="105">
        <v>99533</v>
      </c>
      <c r="E41" s="105">
        <v>107443</v>
      </c>
      <c r="F41" s="105">
        <v>109522</v>
      </c>
      <c r="G41" s="105">
        <v>109003</v>
      </c>
      <c r="H41" s="105">
        <v>107509</v>
      </c>
      <c r="I41" s="105">
        <v>106175</v>
      </c>
      <c r="J41" s="105">
        <v>104927</v>
      </c>
      <c r="K41" s="106">
        <v>103892</v>
      </c>
      <c r="L41" s="98">
        <v>103070</v>
      </c>
      <c r="M41" s="105"/>
      <c r="N41" s="105"/>
    </row>
    <row r="42" spans="1:14" x14ac:dyDescent="0.3">
      <c r="A42" s="97" t="s">
        <v>14</v>
      </c>
      <c r="B42" s="9" t="s">
        <v>30</v>
      </c>
      <c r="C42" s="105">
        <v>52007</v>
      </c>
      <c r="D42" s="105">
        <v>52911</v>
      </c>
      <c r="E42" s="105">
        <v>57346</v>
      </c>
      <c r="F42" s="105">
        <v>58772</v>
      </c>
      <c r="G42" s="105">
        <v>58756</v>
      </c>
      <c r="H42" s="105">
        <v>57907</v>
      </c>
      <c r="I42" s="105">
        <v>57201</v>
      </c>
      <c r="J42" s="105">
        <v>56224</v>
      </c>
      <c r="K42" s="106">
        <v>55584</v>
      </c>
      <c r="L42" s="98">
        <v>55361</v>
      </c>
      <c r="M42" s="105"/>
      <c r="N42" s="105"/>
    </row>
    <row r="43" spans="1:14" x14ac:dyDescent="0.3">
      <c r="A43" s="97" t="s">
        <v>15</v>
      </c>
      <c r="B43" s="9" t="s">
        <v>30</v>
      </c>
      <c r="C43" s="105">
        <v>2391</v>
      </c>
      <c r="D43" s="105">
        <v>2425</v>
      </c>
      <c r="E43" s="105">
        <v>2450</v>
      </c>
      <c r="F43" s="105">
        <v>2513</v>
      </c>
      <c r="G43" s="105">
        <v>2533</v>
      </c>
      <c r="H43" s="105">
        <v>2519</v>
      </c>
      <c r="I43" s="105">
        <v>2467</v>
      </c>
      <c r="J43" s="105">
        <v>2437</v>
      </c>
      <c r="K43" s="106">
        <v>2396</v>
      </c>
      <c r="L43" s="98">
        <v>2384</v>
      </c>
      <c r="M43" s="105"/>
      <c r="N43" s="105"/>
    </row>
    <row r="44" spans="1:14" x14ac:dyDescent="0.3">
      <c r="A44" s="97" t="s">
        <v>16</v>
      </c>
      <c r="B44" s="9" t="s">
        <v>30</v>
      </c>
      <c r="C44" s="105">
        <v>113411</v>
      </c>
      <c r="D44" s="105">
        <v>114593</v>
      </c>
      <c r="E44" s="105">
        <v>123306</v>
      </c>
      <c r="F44" s="105">
        <v>126940</v>
      </c>
      <c r="G44" s="105">
        <v>126829</v>
      </c>
      <c r="H44" s="105">
        <v>125215</v>
      </c>
      <c r="I44" s="105">
        <v>123871</v>
      </c>
      <c r="J44" s="105">
        <v>122105</v>
      </c>
      <c r="K44" s="106">
        <v>120407</v>
      </c>
      <c r="L44" s="98">
        <v>119027</v>
      </c>
      <c r="M44" s="105"/>
      <c r="N44" s="105"/>
    </row>
    <row r="45" spans="1:14" x14ac:dyDescent="0.3">
      <c r="A45" s="97" t="s">
        <v>17</v>
      </c>
      <c r="B45" s="9" t="s">
        <v>30</v>
      </c>
      <c r="C45" s="105">
        <v>11626</v>
      </c>
      <c r="D45" s="105">
        <v>11668</v>
      </c>
      <c r="E45" s="105">
        <v>12585</v>
      </c>
      <c r="F45" s="105">
        <v>13155</v>
      </c>
      <c r="G45" s="105">
        <v>13496</v>
      </c>
      <c r="H45" s="105">
        <v>13470</v>
      </c>
      <c r="I45" s="105">
        <v>13279</v>
      </c>
      <c r="J45" s="105">
        <v>13135</v>
      </c>
      <c r="K45" s="106">
        <v>12944</v>
      </c>
      <c r="L45" s="98">
        <v>12766</v>
      </c>
      <c r="M45" s="105"/>
      <c r="N45" s="105"/>
    </row>
    <row r="46" spans="1:14" x14ac:dyDescent="0.3">
      <c r="A46" s="97" t="s">
        <v>18</v>
      </c>
      <c r="B46" s="9" t="s">
        <v>30</v>
      </c>
      <c r="C46" s="105">
        <v>20915</v>
      </c>
      <c r="D46" s="105">
        <v>21454</v>
      </c>
      <c r="E46" s="105">
        <v>22926</v>
      </c>
      <c r="F46" s="105">
        <v>23334</v>
      </c>
      <c r="G46" s="105">
        <v>23029</v>
      </c>
      <c r="H46" s="105">
        <v>22525</v>
      </c>
      <c r="I46" s="105">
        <v>22099</v>
      </c>
      <c r="J46" s="105">
        <v>21905</v>
      </c>
      <c r="K46" s="106">
        <v>21646</v>
      </c>
      <c r="L46" s="98">
        <v>21568</v>
      </c>
      <c r="M46" s="105"/>
      <c r="N46" s="105"/>
    </row>
    <row r="47" spans="1:14" x14ac:dyDescent="0.3">
      <c r="A47" s="97" t="s">
        <v>19</v>
      </c>
      <c r="B47" s="9" t="s">
        <v>30</v>
      </c>
      <c r="C47" s="105">
        <v>18021</v>
      </c>
      <c r="D47" s="105">
        <v>17874</v>
      </c>
      <c r="E47" s="105">
        <v>19050</v>
      </c>
      <c r="F47" s="105">
        <v>19651</v>
      </c>
      <c r="G47" s="105">
        <v>19662</v>
      </c>
      <c r="H47" s="105">
        <v>19463</v>
      </c>
      <c r="I47" s="105">
        <v>19345</v>
      </c>
      <c r="J47" s="105">
        <v>19193</v>
      </c>
      <c r="K47" s="106">
        <v>19030</v>
      </c>
      <c r="L47" s="98">
        <v>18861</v>
      </c>
      <c r="M47" s="105"/>
      <c r="N47" s="105"/>
    </row>
    <row r="48" spans="1:14" x14ac:dyDescent="0.3">
      <c r="A48" s="97" t="s">
        <v>20</v>
      </c>
      <c r="B48" s="9" t="s">
        <v>30</v>
      </c>
      <c r="C48" s="105">
        <v>62286</v>
      </c>
      <c r="D48" s="105">
        <v>63325</v>
      </c>
      <c r="E48" s="105">
        <v>67740</v>
      </c>
      <c r="F48" s="105">
        <v>69588</v>
      </c>
      <c r="G48" s="105">
        <v>69823</v>
      </c>
      <c r="H48" s="105">
        <v>68738</v>
      </c>
      <c r="I48" s="105">
        <v>67286</v>
      </c>
      <c r="J48" s="105">
        <v>66032</v>
      </c>
      <c r="K48" s="106">
        <v>64875</v>
      </c>
      <c r="L48" s="98">
        <v>64680</v>
      </c>
      <c r="M48" s="105"/>
      <c r="N48" s="105"/>
    </row>
    <row r="49" spans="1:14" x14ac:dyDescent="0.3">
      <c r="A49" s="97" t="s">
        <v>21</v>
      </c>
      <c r="B49" s="9" t="s">
        <v>30</v>
      </c>
      <c r="C49" s="105">
        <v>40338</v>
      </c>
      <c r="D49" s="105">
        <v>40741</v>
      </c>
      <c r="E49" s="105">
        <v>42637</v>
      </c>
      <c r="F49" s="105">
        <v>43363</v>
      </c>
      <c r="G49" s="105">
        <v>43328</v>
      </c>
      <c r="H49" s="105">
        <v>42742</v>
      </c>
      <c r="I49" s="105">
        <v>42278</v>
      </c>
      <c r="J49" s="105">
        <v>41640</v>
      </c>
      <c r="K49" s="106">
        <v>41182</v>
      </c>
      <c r="L49" s="98">
        <v>40756</v>
      </c>
      <c r="M49" s="105"/>
      <c r="N49" s="105"/>
    </row>
    <row r="50" spans="1:14" x14ac:dyDescent="0.3">
      <c r="A50" s="97" t="s">
        <v>22</v>
      </c>
      <c r="B50" s="9" t="s">
        <v>30</v>
      </c>
      <c r="C50" s="105">
        <v>39404</v>
      </c>
      <c r="D50" s="105">
        <v>40016</v>
      </c>
      <c r="E50" s="105">
        <v>43104</v>
      </c>
      <c r="F50" s="105">
        <v>44438</v>
      </c>
      <c r="G50" s="105">
        <v>44235</v>
      </c>
      <c r="H50" s="105">
        <v>43813</v>
      </c>
      <c r="I50" s="105">
        <v>43075</v>
      </c>
      <c r="J50" s="105">
        <v>42468</v>
      </c>
      <c r="K50" s="106">
        <v>42075</v>
      </c>
      <c r="L50" s="98">
        <v>41721</v>
      </c>
      <c r="M50" s="105"/>
      <c r="N50" s="105"/>
    </row>
    <row r="51" spans="1:14" x14ac:dyDescent="0.3">
      <c r="A51" s="97" t="s">
        <v>23</v>
      </c>
      <c r="B51" s="9" t="s">
        <v>30</v>
      </c>
      <c r="C51" s="105">
        <v>9822</v>
      </c>
      <c r="D51" s="105">
        <v>10117</v>
      </c>
      <c r="E51" s="105">
        <v>10882</v>
      </c>
      <c r="F51" s="105">
        <v>11886</v>
      </c>
      <c r="G51" s="105">
        <v>12071</v>
      </c>
      <c r="H51" s="105">
        <v>11827</v>
      </c>
      <c r="I51" s="105">
        <v>11599</v>
      </c>
      <c r="J51" s="105">
        <v>11400</v>
      </c>
      <c r="K51" s="106">
        <v>11226</v>
      </c>
      <c r="L51" s="98">
        <v>11038</v>
      </c>
      <c r="M51" s="105"/>
      <c r="N51" s="105"/>
    </row>
    <row r="52" spans="1:14" x14ac:dyDescent="0.3">
      <c r="A52" s="97" t="s">
        <v>24</v>
      </c>
      <c r="B52" s="9" t="s">
        <v>30</v>
      </c>
      <c r="C52" s="105">
        <v>8483</v>
      </c>
      <c r="D52" s="105">
        <v>8398</v>
      </c>
      <c r="E52" s="105">
        <v>8980</v>
      </c>
      <c r="F52" s="105">
        <v>9266</v>
      </c>
      <c r="G52" s="105">
        <v>9353</v>
      </c>
      <c r="H52" s="105">
        <v>9314</v>
      </c>
      <c r="I52" s="105">
        <v>9245</v>
      </c>
      <c r="J52" s="105">
        <v>9178</v>
      </c>
      <c r="K52" s="106">
        <v>9068</v>
      </c>
      <c r="L52" s="98">
        <v>9024</v>
      </c>
      <c r="M52" s="105"/>
      <c r="N52" s="105"/>
    </row>
    <row r="53" spans="1:14" x14ac:dyDescent="0.3">
      <c r="A53" s="97" t="s">
        <v>25</v>
      </c>
      <c r="B53" s="9" t="s">
        <v>30</v>
      </c>
      <c r="C53" s="105">
        <v>173355</v>
      </c>
      <c r="D53" s="105">
        <v>176302</v>
      </c>
      <c r="E53" s="105">
        <v>192205</v>
      </c>
      <c r="F53" s="105">
        <v>197595</v>
      </c>
      <c r="G53" s="105">
        <v>197686</v>
      </c>
      <c r="H53" s="105">
        <v>195395</v>
      </c>
      <c r="I53" s="105">
        <v>192422</v>
      </c>
      <c r="J53" s="105">
        <v>189012</v>
      </c>
      <c r="K53" s="106">
        <v>186751</v>
      </c>
      <c r="L53" s="98">
        <v>184928</v>
      </c>
      <c r="M53" s="105"/>
      <c r="N53" s="105"/>
    </row>
    <row r="54" spans="1:14" x14ac:dyDescent="0.3">
      <c r="A54" s="97" t="s">
        <v>26</v>
      </c>
      <c r="B54" s="9" t="s">
        <v>30</v>
      </c>
      <c r="C54" s="105">
        <v>84726</v>
      </c>
      <c r="D54" s="105">
        <v>87070</v>
      </c>
      <c r="E54" s="105">
        <v>93766</v>
      </c>
      <c r="F54" s="105">
        <v>95345</v>
      </c>
      <c r="G54" s="105">
        <v>95253</v>
      </c>
      <c r="H54" s="105">
        <v>94263</v>
      </c>
      <c r="I54" s="105">
        <v>92803</v>
      </c>
      <c r="J54" s="105">
        <v>91417</v>
      </c>
      <c r="K54" s="106">
        <v>90189</v>
      </c>
      <c r="L54" s="98">
        <v>89324</v>
      </c>
      <c r="M54" s="105"/>
      <c r="N54" s="105"/>
    </row>
    <row r="55" spans="1:14" x14ac:dyDescent="0.3">
      <c r="A55" s="97" t="s">
        <v>27</v>
      </c>
      <c r="B55" s="9" t="s">
        <v>30</v>
      </c>
      <c r="C55" s="105">
        <v>31169</v>
      </c>
      <c r="D55" s="105">
        <v>31500</v>
      </c>
      <c r="E55" s="105">
        <v>34152</v>
      </c>
      <c r="F55" s="105">
        <v>35425</v>
      </c>
      <c r="G55" s="105">
        <v>35425</v>
      </c>
      <c r="H55" s="105">
        <v>35038</v>
      </c>
      <c r="I55" s="105">
        <v>34476</v>
      </c>
      <c r="J55" s="105">
        <v>33986</v>
      </c>
      <c r="K55" s="106">
        <v>33337</v>
      </c>
      <c r="L55" s="98">
        <v>33068</v>
      </c>
      <c r="M55" s="105"/>
      <c r="N55" s="105"/>
    </row>
    <row r="56" spans="1:14" x14ac:dyDescent="0.3">
      <c r="A56" s="97" t="s">
        <v>28</v>
      </c>
      <c r="B56" s="9" t="s">
        <v>30</v>
      </c>
      <c r="C56" s="105">
        <v>82840</v>
      </c>
      <c r="D56" s="105">
        <v>84598</v>
      </c>
      <c r="E56" s="105">
        <v>90014</v>
      </c>
      <c r="F56" s="105">
        <v>91452</v>
      </c>
      <c r="G56" s="105">
        <v>90803</v>
      </c>
      <c r="H56" s="105">
        <v>89918</v>
      </c>
      <c r="I56" s="105">
        <v>88571</v>
      </c>
      <c r="J56" s="105">
        <v>87512</v>
      </c>
      <c r="K56" s="106">
        <v>86606</v>
      </c>
      <c r="L56" s="98">
        <v>86047</v>
      </c>
      <c r="M56" s="105"/>
      <c r="N56" s="105"/>
    </row>
    <row r="57" spans="1:14" x14ac:dyDescent="0.3">
      <c r="A57" s="97" t="s">
        <v>29</v>
      </c>
      <c r="B57" s="9" t="s">
        <v>30</v>
      </c>
      <c r="C57" s="105">
        <v>27632</v>
      </c>
      <c r="D57" s="105">
        <v>27728</v>
      </c>
      <c r="E57" s="105">
        <v>29060</v>
      </c>
      <c r="F57" s="105">
        <v>29385</v>
      </c>
      <c r="G57" s="105">
        <v>29234</v>
      </c>
      <c r="H57" s="105">
        <v>28791</v>
      </c>
      <c r="I57" s="105">
        <v>28140</v>
      </c>
      <c r="J57" s="105">
        <v>27697</v>
      </c>
      <c r="K57" s="106">
        <v>27283</v>
      </c>
      <c r="L57" s="98">
        <v>27097</v>
      </c>
      <c r="M57" s="105"/>
      <c r="N57" s="105"/>
    </row>
    <row r="58" spans="1:14" s="51" customFormat="1" x14ac:dyDescent="0.3">
      <c r="A58" s="69" t="s">
        <v>31</v>
      </c>
      <c r="B58" s="69" t="s">
        <v>32</v>
      </c>
      <c r="C58" s="111">
        <f>SUM(C32:C57)</f>
        <v>1514563</v>
      </c>
      <c r="D58" s="111">
        <f t="shared" ref="D58:N58" si="1">SUM(D32:D57)</f>
        <v>1538473</v>
      </c>
      <c r="E58" s="111">
        <f t="shared" si="1"/>
        <v>1655458</v>
      </c>
      <c r="F58" s="111">
        <f t="shared" si="1"/>
        <v>1695268</v>
      </c>
      <c r="G58" s="111">
        <f t="shared" si="1"/>
        <v>1693162</v>
      </c>
      <c r="H58" s="111">
        <f t="shared" si="1"/>
        <v>1672325</v>
      </c>
      <c r="I58" s="111">
        <f t="shared" si="1"/>
        <v>1650768</v>
      </c>
      <c r="J58" s="117">
        <f>SUM(J32:J57)</f>
        <v>1627697</v>
      </c>
      <c r="K58" s="112">
        <f t="shared" si="1"/>
        <v>1606849</v>
      </c>
      <c r="L58" s="111">
        <f t="shared" si="1"/>
        <v>1590951</v>
      </c>
      <c r="M58" s="111">
        <f t="shared" si="1"/>
        <v>0</v>
      </c>
      <c r="N58" s="111">
        <f t="shared" si="1"/>
        <v>0</v>
      </c>
    </row>
    <row r="59" spans="1:14" x14ac:dyDescent="0.3">
      <c r="A59" s="113" t="s">
        <v>42</v>
      </c>
      <c r="B59" s="113"/>
      <c r="C59" s="114">
        <f t="shared" ref="C59:K59" si="2">SUM(C30,C58)</f>
        <v>2324230</v>
      </c>
      <c r="D59" s="114">
        <f t="shared" si="2"/>
        <v>2343588</v>
      </c>
      <c r="E59" s="114">
        <f t="shared" si="2"/>
        <v>2462781</v>
      </c>
      <c r="F59" s="114">
        <f t="shared" si="2"/>
        <v>2509885</v>
      </c>
      <c r="G59" s="114">
        <f t="shared" si="2"/>
        <v>2517351</v>
      </c>
      <c r="H59" s="114">
        <f t="shared" si="2"/>
        <v>2498022</v>
      </c>
      <c r="I59" s="114">
        <f t="shared" si="2"/>
        <v>2475538</v>
      </c>
      <c r="J59" s="114">
        <f t="shared" si="2"/>
        <v>2445645</v>
      </c>
      <c r="K59" s="115">
        <f t="shared" si="2"/>
        <v>2418556</v>
      </c>
      <c r="L59" s="114">
        <f>(L30+L58)</f>
        <v>2397126</v>
      </c>
      <c r="M59" s="114">
        <f>(M30+M58)</f>
        <v>0</v>
      </c>
      <c r="N59" s="116">
        <f>(N30+N58)</f>
        <v>0</v>
      </c>
    </row>
    <row r="60" spans="1:14" x14ac:dyDescent="0.3">
      <c r="J60" s="94"/>
      <c r="K60" s="94"/>
      <c r="N60" s="59"/>
    </row>
    <row r="61" spans="1:14" x14ac:dyDescent="0.3">
      <c r="M61" s="11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opLeftCell="A30" workbookViewId="0">
      <selection activeCell="L59" sqref="L59"/>
    </sheetView>
  </sheetViews>
  <sheetFormatPr defaultRowHeight="15.75" x14ac:dyDescent="0.3"/>
  <cols>
    <col min="3" max="3" width="11.77734375" customWidth="1"/>
    <col min="4" max="4" width="12.88671875" customWidth="1"/>
    <col min="5" max="5" width="13.33203125" customWidth="1"/>
    <col min="6" max="6" width="12.88671875" customWidth="1"/>
    <col min="7" max="7" width="13.109375" customWidth="1"/>
    <col min="8" max="8" width="11.77734375" customWidth="1"/>
    <col min="9" max="9" width="12.109375" style="89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95" t="s">
        <v>34</v>
      </c>
      <c r="B1" s="95"/>
      <c r="C1" s="95"/>
      <c r="D1" s="95"/>
      <c r="E1" s="95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>
        <v>12538</v>
      </c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>
        <v>37739</v>
      </c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>
        <v>63785</v>
      </c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>
        <v>57971</v>
      </c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>
        <v>35028</v>
      </c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>
        <v>2903</v>
      </c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>
        <v>87172</v>
      </c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>
        <v>38561</v>
      </c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>
        <v>13553</v>
      </c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>
        <v>23919</v>
      </c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>
        <v>25858</v>
      </c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>
        <v>24007</v>
      </c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>
        <v>28019</v>
      </c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>
        <v>22143</v>
      </c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>
        <v>8320</v>
      </c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>
        <v>64057</v>
      </c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>
        <v>25219</v>
      </c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>
        <v>25970</v>
      </c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>
        <v>23440</v>
      </c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>
        <v>45531</v>
      </c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>
        <v>26086</v>
      </c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>
        <v>41460</v>
      </c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>
        <v>14837</v>
      </c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>
        <v>29103</v>
      </c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>
        <v>23599</v>
      </c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>
        <v>16576</v>
      </c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817394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>
        <v>18894</v>
      </c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>
        <v>42090</v>
      </c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>
        <v>32822</v>
      </c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>
        <v>370997</v>
      </c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>
        <v>22266</v>
      </c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>
        <v>2642</v>
      </c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>
        <v>41865</v>
      </c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>
        <v>95817</v>
      </c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>
        <v>20716</v>
      </c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>
        <v>99142</v>
      </c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>
        <v>52693</v>
      </c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>
        <v>2390</v>
      </c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>
        <v>115265</v>
      </c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>
        <v>11945</v>
      </c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>
        <v>21284</v>
      </c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>
        <v>18190</v>
      </c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>
        <v>63331</v>
      </c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>
        <v>40256</v>
      </c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>
        <v>39925</v>
      </c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>
        <v>9871</v>
      </c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>
        <v>8574</v>
      </c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>
        <v>176923</v>
      </c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>
        <v>85616</v>
      </c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>
        <v>31476</v>
      </c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>
        <v>84237</v>
      </c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>
        <v>27893</v>
      </c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1537120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2354514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77734375" customWidth="1"/>
    <col min="4" max="4" width="11.21875" customWidth="1"/>
    <col min="5" max="5" width="13.21875" customWidth="1"/>
    <col min="6" max="6" width="11.21875" customWidth="1"/>
    <col min="7" max="7" width="10.88671875" customWidth="1"/>
    <col min="8" max="8" width="11.77734375" customWidth="1"/>
    <col min="9" max="9" width="11.21875" style="89" customWidth="1"/>
    <col min="10" max="10" width="11" customWidth="1"/>
    <col min="11" max="11" width="11.77734375" customWidth="1"/>
    <col min="12" max="12" width="12.109375" customWidth="1"/>
    <col min="13" max="14" width="11.109375" customWidth="1"/>
  </cols>
  <sheetData>
    <row r="1" spans="1:14" ht="16.5" thickBot="1" x14ac:dyDescent="0.35">
      <c r="A1" s="95" t="s">
        <v>34</v>
      </c>
      <c r="B1" s="95"/>
      <c r="C1" s="95"/>
      <c r="D1" s="95"/>
      <c r="E1" s="95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activeCell="G68" sqref="G68:G69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95" t="s">
        <v>34</v>
      </c>
      <c r="B1" s="95"/>
      <c r="C1" s="95"/>
      <c r="D1" s="95"/>
      <c r="E1" s="95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3.33203125" customWidth="1"/>
    <col min="11" max="11" width="12" customWidth="1"/>
    <col min="12" max="12" width="11.21875" customWidth="1"/>
    <col min="13" max="13" width="12" customWidth="1"/>
    <col min="14" max="14" width="12.77734375" style="59" customWidth="1"/>
    <col min="15" max="15" width="19.109375" customWidth="1"/>
  </cols>
  <sheetData>
    <row r="1" spans="1:15" ht="16.5" thickBot="1" x14ac:dyDescent="0.35">
      <c r="A1" s="95" t="s">
        <v>34</v>
      </c>
      <c r="B1" s="95"/>
      <c r="C1" s="95"/>
      <c r="D1" s="95"/>
      <c r="E1" s="95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33203125" style="1" customWidth="1"/>
    <col min="3" max="3" width="11.6640625" style="1" customWidth="1"/>
    <col min="4" max="10" width="13.109375" style="1" customWidth="1"/>
    <col min="11" max="11" width="12.21875" style="1" customWidth="1"/>
    <col min="12" max="12" width="10.77734375" style="1" customWidth="1"/>
    <col min="13" max="13" width="11.109375" style="1" customWidth="1"/>
    <col min="14" max="14" width="12.21875" style="1" customWidth="1"/>
    <col min="15" max="15" width="12.7773437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33203125" style="1" customWidth="1"/>
    <col min="22" max="22" width="13.21875" style="1" customWidth="1"/>
    <col min="23" max="23" width="12.77734375" style="1" customWidth="1"/>
    <col min="24" max="24" width="12.2187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96" t="s">
        <v>34</v>
      </c>
      <c r="B1" s="96"/>
      <c r="C1" s="96"/>
      <c r="D1" s="96"/>
      <c r="E1" s="96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Cow Numbers 2023</vt:lpstr>
      <vt:lpstr>Cow Numbers 2022</vt:lpstr>
      <vt:lpstr>Cow Numbers 2021</vt:lpstr>
      <vt:lpstr>Cow numbers 2020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 O'Connell</cp:lastModifiedBy>
  <cp:lastPrinted>2019-10-25T12:45:42Z</cp:lastPrinted>
  <dcterms:created xsi:type="dcterms:W3CDTF">2018-07-24T14:55:36Z</dcterms:created>
  <dcterms:modified xsi:type="dcterms:W3CDTF">2023-10-17T08:31:43Z</dcterms:modified>
</cp:coreProperties>
</file>